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2" tabRatio="862" activeTab="2"/>
  </bookViews>
  <sheets>
    <sheet name="финальный этап" sheetId="1" r:id="rId1"/>
    <sheet name="Группы 1 этап" sheetId="2" r:id="rId2"/>
    <sheet name="места 9-16 женщ" sheetId="3" r:id="rId3"/>
    <sheet name="место 1-8 женщ" sheetId="4" r:id="rId4"/>
    <sheet name="группы женщ" sheetId="5" r:id="rId5"/>
    <sheet name="Статистика" sheetId="6" r:id="rId6"/>
  </sheets>
  <externalReferences>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'Группы 1 этап'!$A$1:$R$38</definedName>
    <definedName name="_xlnm.Print_Area" localSheetId="0">'финальный этап'!$A$1:$Q$79</definedName>
  </definedNames>
  <calcPr fullCalcOnLoad="1"/>
</workbook>
</file>

<file path=xl/comments3.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I28" authorId="0">
      <text>
        <r>
          <rPr>
            <sz val="8"/>
            <rFont val="Tahoma"/>
            <family val="0"/>
          </rPr>
          <t>CU:</t>
        </r>
      </text>
    </comment>
    <comment ref="I33" authorId="0">
      <text>
        <r>
          <rPr>
            <sz val="8"/>
            <rFont val="Tahoma"/>
            <family val="0"/>
          </rPr>
          <t xml:space="preserve">CU: 
</t>
        </r>
      </text>
    </comment>
    <comment ref="K35" authorId="0">
      <text>
        <r>
          <rPr>
            <sz val="8"/>
            <rFont val="Tahoma"/>
            <family val="0"/>
          </rPr>
          <t>CU:</t>
        </r>
      </text>
    </comment>
    <comment ref="I43" authorId="0">
      <text>
        <r>
          <rPr>
            <sz val="8"/>
            <rFont val="Tahoma"/>
            <family val="0"/>
          </rPr>
          <t>CU:</t>
        </r>
      </text>
    </comment>
    <comment ref="M44" authorId="0">
      <text>
        <r>
          <rPr>
            <sz val="8"/>
            <rFont val="Tahoma"/>
            <family val="0"/>
          </rPr>
          <t>CU:</t>
        </r>
      </text>
    </comment>
    <comment ref="K45" authorId="0">
      <text>
        <r>
          <rPr>
            <sz val="8"/>
            <rFont val="Tahoma"/>
            <family val="0"/>
          </rPr>
          <t>CU:</t>
        </r>
      </text>
    </comment>
    <comment ref="I47" authorId="0">
      <text>
        <r>
          <rPr>
            <sz val="8"/>
            <rFont val="Tahoma"/>
            <family val="0"/>
          </rPr>
          <t>CU:</t>
        </r>
      </text>
    </comment>
    <comment ref="I48" authorId="0">
      <text>
        <r>
          <rPr>
            <sz val="8"/>
            <rFont val="Tahoma"/>
            <family val="0"/>
          </rPr>
          <t>CU:</t>
        </r>
      </text>
    </comment>
    <comment ref="K50" authorId="0">
      <text>
        <r>
          <rPr>
            <sz val="8"/>
            <rFont val="Tahoma"/>
            <family val="0"/>
          </rPr>
          <t>CU:</t>
        </r>
      </text>
    </comment>
    <comment ref="I51" authorId="0">
      <text>
        <r>
          <rPr>
            <sz val="8"/>
            <rFont val="Tahoma"/>
            <family val="0"/>
          </rPr>
          <t>CU:</t>
        </r>
      </text>
    </comment>
    <comment ref="I54" authorId="0">
      <text>
        <r>
          <rPr>
            <sz val="8"/>
            <rFont val="Tahoma"/>
            <family val="0"/>
          </rPr>
          <t xml:space="preserve">CU: 
</t>
        </r>
      </text>
    </comment>
    <comment ref="K56" authorId="0">
      <text>
        <r>
          <rPr>
            <sz val="8"/>
            <rFont val="Tahoma"/>
            <family val="0"/>
          </rPr>
          <t>CU:</t>
        </r>
      </text>
    </comment>
    <comment ref="I58" authorId="0">
      <text>
        <r>
          <rPr>
            <sz val="8"/>
            <rFont val="Tahoma"/>
            <family val="0"/>
          </rPr>
          <t>CU:</t>
        </r>
      </text>
    </comment>
    <comment ref="I62" authorId="0">
      <text>
        <r>
          <rPr>
            <sz val="8"/>
            <rFont val="Tahoma"/>
            <family val="0"/>
          </rPr>
          <t>CU:</t>
        </r>
      </text>
    </comment>
    <comment ref="K64" authorId="0">
      <text>
        <r>
          <rPr>
            <sz val="8"/>
            <rFont val="Tahoma"/>
            <family val="0"/>
          </rPr>
          <t>CU:</t>
        </r>
      </text>
    </comment>
    <comment ref="I66" authorId="0">
      <text>
        <r>
          <rPr>
            <sz val="8"/>
            <rFont val="Tahoma"/>
            <family val="0"/>
          </rPr>
          <t>CU:</t>
        </r>
      </text>
    </comment>
    <comment ref="M71" authorId="0">
      <text>
        <r>
          <rPr>
            <sz val="8"/>
            <rFont val="Tahoma"/>
            <family val="0"/>
          </rPr>
          <t>CU:</t>
        </r>
      </text>
    </comment>
    <comment ref="I80" authorId="0">
      <text>
        <r>
          <rPr>
            <sz val="8"/>
            <rFont val="Tahoma"/>
            <family val="0"/>
          </rPr>
          <t xml:space="preserve">CU: 
</t>
        </r>
      </text>
    </comment>
    <comment ref="K82" authorId="0">
      <text>
        <r>
          <rPr>
            <sz val="8"/>
            <rFont val="Tahoma"/>
            <family val="0"/>
          </rPr>
          <t>CU:</t>
        </r>
      </text>
    </comment>
    <comment ref="I84" authorId="0">
      <text>
        <r>
          <rPr>
            <sz val="8"/>
            <rFont val="Tahoma"/>
            <family val="0"/>
          </rPr>
          <t>CU:</t>
        </r>
      </text>
    </comment>
    <comment ref="M91" authorId="0">
      <text>
        <r>
          <rPr>
            <sz val="8"/>
            <rFont val="Tahoma"/>
            <family val="0"/>
          </rPr>
          <t>CU:</t>
        </r>
      </text>
    </comment>
    <comment ref="M55" authorId="0">
      <text>
        <r>
          <rPr>
            <sz val="8"/>
            <rFont val="Tahoma"/>
            <family val="0"/>
          </rPr>
          <t>CU:</t>
        </r>
      </text>
    </comment>
  </commentList>
</comments>
</file>

<file path=xl/comments4.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I28" authorId="0">
      <text>
        <r>
          <rPr>
            <sz val="8"/>
            <rFont val="Tahoma"/>
            <family val="0"/>
          </rPr>
          <t>CU:</t>
        </r>
      </text>
    </comment>
    <comment ref="I33" authorId="0">
      <text>
        <r>
          <rPr>
            <sz val="8"/>
            <rFont val="Tahoma"/>
            <family val="0"/>
          </rPr>
          <t xml:space="preserve">CU: 
</t>
        </r>
      </text>
    </comment>
    <comment ref="K35" authorId="0">
      <text>
        <r>
          <rPr>
            <sz val="8"/>
            <rFont val="Tahoma"/>
            <family val="0"/>
          </rPr>
          <t>CU:</t>
        </r>
      </text>
    </comment>
    <comment ref="I43" authorId="0">
      <text>
        <r>
          <rPr>
            <sz val="8"/>
            <rFont val="Tahoma"/>
            <family val="0"/>
          </rPr>
          <t>CU:</t>
        </r>
      </text>
    </comment>
    <comment ref="M44" authorId="0">
      <text>
        <r>
          <rPr>
            <sz val="8"/>
            <rFont val="Tahoma"/>
            <family val="0"/>
          </rPr>
          <t>CU:</t>
        </r>
      </text>
    </comment>
    <comment ref="K45" authorId="0">
      <text>
        <r>
          <rPr>
            <sz val="8"/>
            <rFont val="Tahoma"/>
            <family val="0"/>
          </rPr>
          <t>CU:</t>
        </r>
      </text>
    </comment>
    <comment ref="I47" authorId="0">
      <text>
        <r>
          <rPr>
            <sz val="8"/>
            <rFont val="Tahoma"/>
            <family val="0"/>
          </rPr>
          <t>CU:</t>
        </r>
      </text>
    </comment>
    <comment ref="I48" authorId="0">
      <text>
        <r>
          <rPr>
            <sz val="8"/>
            <rFont val="Tahoma"/>
            <family val="0"/>
          </rPr>
          <t>CU:</t>
        </r>
      </text>
    </comment>
    <comment ref="K50" authorId="0">
      <text>
        <r>
          <rPr>
            <sz val="8"/>
            <rFont val="Tahoma"/>
            <family val="0"/>
          </rPr>
          <t>CU:</t>
        </r>
      </text>
    </comment>
    <comment ref="I51" authorId="0">
      <text>
        <r>
          <rPr>
            <sz val="8"/>
            <rFont val="Tahoma"/>
            <family val="0"/>
          </rPr>
          <t>CU:</t>
        </r>
      </text>
    </comment>
    <comment ref="I54" authorId="0">
      <text>
        <r>
          <rPr>
            <sz val="8"/>
            <rFont val="Tahoma"/>
            <family val="0"/>
          </rPr>
          <t xml:space="preserve">CU: 
</t>
        </r>
      </text>
    </comment>
    <comment ref="K56" authorId="0">
      <text>
        <r>
          <rPr>
            <sz val="8"/>
            <rFont val="Tahoma"/>
            <family val="0"/>
          </rPr>
          <t>CU:</t>
        </r>
      </text>
    </comment>
    <comment ref="I58" authorId="0">
      <text>
        <r>
          <rPr>
            <sz val="8"/>
            <rFont val="Tahoma"/>
            <family val="0"/>
          </rPr>
          <t>CU:</t>
        </r>
      </text>
    </comment>
    <comment ref="I62" authorId="0">
      <text>
        <r>
          <rPr>
            <sz val="8"/>
            <rFont val="Tahoma"/>
            <family val="0"/>
          </rPr>
          <t>CU:</t>
        </r>
      </text>
    </comment>
    <comment ref="K64" authorId="0">
      <text>
        <r>
          <rPr>
            <sz val="8"/>
            <rFont val="Tahoma"/>
            <family val="0"/>
          </rPr>
          <t>CU:</t>
        </r>
      </text>
    </comment>
    <comment ref="I66" authorId="0">
      <text>
        <r>
          <rPr>
            <sz val="8"/>
            <rFont val="Tahoma"/>
            <family val="0"/>
          </rPr>
          <t>CU:</t>
        </r>
      </text>
    </comment>
    <comment ref="M71" authorId="0">
      <text>
        <r>
          <rPr>
            <sz val="8"/>
            <rFont val="Tahoma"/>
            <family val="0"/>
          </rPr>
          <t>CU:</t>
        </r>
      </text>
    </comment>
    <comment ref="I80" authorId="0">
      <text>
        <r>
          <rPr>
            <sz val="8"/>
            <rFont val="Tahoma"/>
            <family val="0"/>
          </rPr>
          <t xml:space="preserve">CU: 
</t>
        </r>
      </text>
    </comment>
    <comment ref="K82" authorId="0">
      <text>
        <r>
          <rPr>
            <sz val="8"/>
            <rFont val="Tahoma"/>
            <family val="0"/>
          </rPr>
          <t>CU:</t>
        </r>
      </text>
    </comment>
    <comment ref="I84" authorId="0">
      <text>
        <r>
          <rPr>
            <sz val="8"/>
            <rFont val="Tahoma"/>
            <family val="0"/>
          </rPr>
          <t>CU:</t>
        </r>
      </text>
    </comment>
    <comment ref="M91" authorId="0">
      <text>
        <r>
          <rPr>
            <sz val="8"/>
            <rFont val="Tahoma"/>
            <family val="0"/>
          </rPr>
          <t>CU:</t>
        </r>
      </text>
    </comment>
  </commentList>
</comments>
</file>

<file path=xl/sharedStrings.xml><?xml version="1.0" encoding="utf-8"?>
<sst xmlns="http://schemas.openxmlformats.org/spreadsheetml/2006/main" count="646" uniqueCount="346">
  <si>
    <t>КОМАНДНЫЙ ТУРНИР</t>
  </si>
  <si>
    <t>МУЖЧИНЫ</t>
  </si>
  <si>
    <t>Некрасов Андрей</t>
  </si>
  <si>
    <t>Рудин Владимир</t>
  </si>
  <si>
    <t>Кудыма Петр</t>
  </si>
  <si>
    <t>Имас Евгений</t>
  </si>
  <si>
    <t>Лагур Сергей</t>
  </si>
  <si>
    <t>Шишкин Антон</t>
  </si>
  <si>
    <t>Шостак Игорь</t>
  </si>
  <si>
    <t>Коваленко Вячеслав</t>
  </si>
  <si>
    <t>Башлаков Сергей</t>
  </si>
  <si>
    <t>Пилипенко Евгений</t>
  </si>
  <si>
    <t>Кохно Александр</t>
  </si>
  <si>
    <t>Козимир Константин</t>
  </si>
  <si>
    <t>Кацнельсон Александр</t>
  </si>
  <si>
    <t>Братишка Андрей</t>
  </si>
  <si>
    <t>Чернышов Михаил</t>
  </si>
  <si>
    <t>Капкаев Игорь</t>
  </si>
  <si>
    <t>Савчук Виктор</t>
  </si>
  <si>
    <t>Федорченко Михаил</t>
  </si>
  <si>
    <t>Макаров Игорь</t>
  </si>
  <si>
    <t>Тимощук Василий</t>
  </si>
  <si>
    <t>Группа 1</t>
  </si>
  <si>
    <t>Педченко Сергей</t>
  </si>
  <si>
    <t>Группа 2</t>
  </si>
  <si>
    <t>Заблоцкий Владимир</t>
  </si>
  <si>
    <t>Дьяченко Александр</t>
  </si>
  <si>
    <t>Группа 3</t>
  </si>
  <si>
    <t>Группа 4</t>
  </si>
  <si>
    <t>Воротилин Николай</t>
  </si>
  <si>
    <t>Блакита Олег</t>
  </si>
  <si>
    <t>Костенко Павел</t>
  </si>
  <si>
    <t>Группа 5</t>
  </si>
  <si>
    <t>Марченко Юрий</t>
  </si>
  <si>
    <t>Группа 6</t>
  </si>
  <si>
    <t>Андросюк Юрий</t>
  </si>
  <si>
    <t>Фрасинюк Николай</t>
  </si>
  <si>
    <t>Этап 1</t>
  </si>
  <si>
    <t>№</t>
  </si>
  <si>
    <t>КОМАНДА</t>
  </si>
  <si>
    <t>ОЧКИ</t>
  </si>
  <si>
    <t>ИГРЫ</t>
  </si>
  <si>
    <t>МЕСТО</t>
  </si>
  <si>
    <t>Киев</t>
  </si>
  <si>
    <t>Главный судья</t>
  </si>
  <si>
    <t>Коваленко Алексей</t>
  </si>
  <si>
    <t>Манучаров Андрей</t>
  </si>
  <si>
    <t>РЫБА ПИЛА</t>
  </si>
  <si>
    <t>ТАТО</t>
  </si>
  <si>
    <t>АЛЬЯНС</t>
  </si>
  <si>
    <t>СОКОЛЫ</t>
  </si>
  <si>
    <t>АРКАДИЯ</t>
  </si>
  <si>
    <t>РЫБА-ПИЛА</t>
  </si>
  <si>
    <t>Богомолов Валерий</t>
  </si>
  <si>
    <t>Ковалец Владимир</t>
  </si>
  <si>
    <t>Кощеев Андрей</t>
  </si>
  <si>
    <t>Баронян Тато</t>
  </si>
  <si>
    <t>Плотников Сергей</t>
  </si>
  <si>
    <t>Агафонов Сергей</t>
  </si>
  <si>
    <t>Самохвалов Валентин</t>
  </si>
  <si>
    <t>Клименко Александр</t>
  </si>
  <si>
    <t>Концеба Константин</t>
  </si>
  <si>
    <t>Кроленко Юрий</t>
  </si>
  <si>
    <t>Кучук Вячеслав</t>
  </si>
  <si>
    <t>Ковришкин Андрей</t>
  </si>
  <si>
    <t>Тараненко Павел</t>
  </si>
  <si>
    <t>СПОРТ - КЛАСС (Донецк)</t>
  </si>
  <si>
    <t>Габуев Валерий</t>
  </si>
  <si>
    <t>Хохлов Александр</t>
  </si>
  <si>
    <t>АРКАДИЯ (Одесса)</t>
  </si>
  <si>
    <t>Терентьев Андрей</t>
  </si>
  <si>
    <t>Немцев Кирилл</t>
  </si>
  <si>
    <t>"АЛЬЯНС"</t>
  </si>
  <si>
    <t>Зарицкий Александр</t>
  </si>
  <si>
    <t>Голядкин Сергей</t>
  </si>
  <si>
    <t>Хохрин Сергей</t>
  </si>
  <si>
    <t>Боряев Владимир</t>
  </si>
  <si>
    <t>Нижник Александр</t>
  </si>
  <si>
    <t>5 место</t>
  </si>
  <si>
    <t>9 место</t>
  </si>
  <si>
    <t>43</t>
  </si>
  <si>
    <t>40</t>
  </si>
  <si>
    <t>2</t>
  </si>
  <si>
    <t>1</t>
  </si>
  <si>
    <t>София -Стар(Ровно)</t>
  </si>
  <si>
    <t/>
  </si>
  <si>
    <t>Сроки</t>
  </si>
  <si>
    <t>Город</t>
  </si>
  <si>
    <t>Категория</t>
  </si>
  <si>
    <t>Ст</t>
  </si>
  <si>
    <t>Рейтинг</t>
  </si>
  <si>
    <t>Посев</t>
  </si>
  <si>
    <t>Фамилия</t>
  </si>
  <si>
    <t>Имя</t>
  </si>
  <si>
    <t>Полуфинал</t>
  </si>
  <si>
    <t>Финал</t>
  </si>
  <si>
    <t>Победители</t>
  </si>
  <si>
    <t>Umpire</t>
  </si>
  <si>
    <t>8</t>
  </si>
  <si>
    <t>3</t>
  </si>
  <si>
    <t>4</t>
  </si>
  <si>
    <t>5</t>
  </si>
  <si>
    <t>6</t>
  </si>
  <si>
    <t>7</t>
  </si>
  <si>
    <t>Рейтинг турнира</t>
  </si>
  <si>
    <t>Сетка утверждена</t>
  </si>
  <si>
    <t>Дата рейтинга</t>
  </si>
  <si>
    <t>Представители игроков</t>
  </si>
  <si>
    <t>Рейтинг посева</t>
  </si>
  <si>
    <t>ALLIANCE OPEN</t>
  </si>
  <si>
    <t>командный</t>
  </si>
  <si>
    <t>СОФИЯ СТАР</t>
  </si>
  <si>
    <t>поб</t>
  </si>
  <si>
    <t>пораж</t>
  </si>
  <si>
    <t>Верник Леонид</t>
  </si>
  <si>
    <t>∑</t>
  </si>
  <si>
    <t>Индивидуальные результаты игроков</t>
  </si>
  <si>
    <t>ALLIANCE OPEN 2007</t>
  </si>
  <si>
    <t>Киев 26-28 января 2007</t>
  </si>
  <si>
    <t>www.ukrtennis.com</t>
  </si>
  <si>
    <t>Аркадия</t>
  </si>
  <si>
    <t>Калинова Балка</t>
  </si>
  <si>
    <t>Экипаж</t>
  </si>
  <si>
    <t>Республика Крым</t>
  </si>
  <si>
    <t>Соколы</t>
  </si>
  <si>
    <t>Крым</t>
  </si>
  <si>
    <t>Рыба Пила</t>
  </si>
  <si>
    <t>София Стар</t>
  </si>
  <si>
    <t>Спорткласс</t>
  </si>
  <si>
    <t>Рыбаки</t>
  </si>
  <si>
    <t>Альянс</t>
  </si>
  <si>
    <t>Черкассы</t>
  </si>
  <si>
    <t>Затишок</t>
  </si>
  <si>
    <t>КРОК</t>
  </si>
  <si>
    <t>Одесса</t>
  </si>
  <si>
    <t>Синее море</t>
  </si>
  <si>
    <t xml:space="preserve">г.Киев  </t>
  </si>
  <si>
    <t>РЫБАКИ</t>
  </si>
  <si>
    <t>ЭКИПАЖ</t>
  </si>
  <si>
    <t>ЗАТИШОК</t>
  </si>
  <si>
    <t>КИЕВ</t>
  </si>
  <si>
    <t>КРЫМ</t>
  </si>
  <si>
    <t>ОДЕССА</t>
  </si>
  <si>
    <t>СИНЕЕ МОРЕ</t>
  </si>
  <si>
    <t>РЕСПУБЛИКА КРЫМ</t>
  </si>
  <si>
    <t>СПОРТКЛАСС</t>
  </si>
  <si>
    <t>ЧЕРКАССЫ</t>
  </si>
  <si>
    <t>ЛАС ВЕГАС</t>
  </si>
  <si>
    <t>Турнир УТК</t>
  </si>
  <si>
    <t>Лас Вегас</t>
  </si>
  <si>
    <t>Альбатросы</t>
  </si>
  <si>
    <t>9</t>
  </si>
  <si>
    <t>10</t>
  </si>
  <si>
    <t>11</t>
  </si>
  <si>
    <t>12</t>
  </si>
  <si>
    <t>13</t>
  </si>
  <si>
    <t>14</t>
  </si>
  <si>
    <t>15</t>
  </si>
  <si>
    <t>16</t>
  </si>
  <si>
    <t>41</t>
  </si>
  <si>
    <t>42</t>
  </si>
  <si>
    <t>17 место</t>
  </si>
  <si>
    <t>0</t>
  </si>
  <si>
    <t>6-5</t>
  </si>
  <si>
    <t>3-8</t>
  </si>
  <si>
    <t>3-7</t>
  </si>
  <si>
    <t>2-8</t>
  </si>
  <si>
    <t>8-3</t>
  </si>
  <si>
    <t>8-1</t>
  </si>
  <si>
    <t>4-6</t>
  </si>
  <si>
    <t>АЛЬБАТРОСЫ</t>
  </si>
  <si>
    <t>7-6</t>
  </si>
  <si>
    <t>12-4</t>
  </si>
  <si>
    <t>8-8</t>
  </si>
  <si>
    <t>0-12</t>
  </si>
  <si>
    <t>11-7</t>
  </si>
  <si>
    <t>КАЛИНОВА БАЛКА</t>
  </si>
  <si>
    <t>г.КИЕВ</t>
  </si>
  <si>
    <t>5-7</t>
  </si>
  <si>
    <t>11-4</t>
  </si>
  <si>
    <t>10-7</t>
  </si>
  <si>
    <t>6-6</t>
  </si>
  <si>
    <t>6-7</t>
  </si>
  <si>
    <t>26-28 января 2007</t>
  </si>
  <si>
    <t>10:5</t>
  </si>
  <si>
    <t>10:3</t>
  </si>
  <si>
    <t>5:10</t>
  </si>
  <si>
    <t>6:10</t>
  </si>
  <si>
    <t>3:10</t>
  </si>
  <si>
    <t>10:6</t>
  </si>
  <si>
    <t>Донецк</t>
  </si>
  <si>
    <t>Ровно</t>
  </si>
  <si>
    <t>Харьков</t>
  </si>
  <si>
    <t>Финальный этап</t>
  </si>
  <si>
    <r>
      <t xml:space="preserve">3 место </t>
    </r>
    <r>
      <rPr>
        <b/>
        <u val="single"/>
        <sz val="8.5"/>
        <color indexed="8"/>
        <rFont val="Arial"/>
        <family val="2"/>
      </rPr>
      <t xml:space="preserve"> КИЕВ</t>
    </r>
    <r>
      <rPr>
        <sz val="8.5"/>
        <color indexed="8"/>
        <rFont val="Arial"/>
        <family val="2"/>
      </rPr>
      <t>- РЫБАКИ 42</t>
    </r>
  </si>
  <si>
    <t>Ткаченко Олег</t>
  </si>
  <si>
    <t>Словцов Олег</t>
  </si>
  <si>
    <t>Сосновский Олег</t>
  </si>
  <si>
    <t>Беспалый Александр</t>
  </si>
  <si>
    <t>Некрасса Анатолий</t>
  </si>
  <si>
    <t xml:space="preserve">Ульянов </t>
  </si>
  <si>
    <t>Калинова Балка (Донецк)</t>
  </si>
  <si>
    <t>Салазников Александр</t>
  </si>
  <si>
    <t>КРОК (Харьков)</t>
  </si>
  <si>
    <t>Кравцов Олег</t>
  </si>
  <si>
    <t>Вериго Станислав</t>
  </si>
  <si>
    <t>Козлов</t>
  </si>
  <si>
    <t>Гурин</t>
  </si>
  <si>
    <t>Беллер Эдуард</t>
  </si>
  <si>
    <t>Сивохин Сергей</t>
  </si>
  <si>
    <t>Третьяк Константин</t>
  </si>
  <si>
    <t>Цаль Виталий</t>
  </si>
  <si>
    <t>Ковальчик Петр</t>
  </si>
  <si>
    <t>Пекарчук Сергей</t>
  </si>
  <si>
    <t>Константиновский Евген</t>
  </si>
  <si>
    <t>Заворотный Владимир</t>
  </si>
  <si>
    <t>Колганов Евгений</t>
  </si>
  <si>
    <t>Лысенко Владислав</t>
  </si>
  <si>
    <t>Корогодский Гари</t>
  </si>
  <si>
    <t>Крыжановский Виктор</t>
  </si>
  <si>
    <t>Курченко Игорь</t>
  </si>
  <si>
    <t>Первов Александр</t>
  </si>
  <si>
    <t>Демидов Андрей</t>
  </si>
  <si>
    <t>Бондаренко В.</t>
  </si>
  <si>
    <t>Кулибаба</t>
  </si>
  <si>
    <t>Республика КРЫМ</t>
  </si>
  <si>
    <t>Филипенко</t>
  </si>
  <si>
    <t>Шипицын Игорь</t>
  </si>
  <si>
    <t>Моисеннко Владимир</t>
  </si>
  <si>
    <t>Ким</t>
  </si>
  <si>
    <t>Дрозд</t>
  </si>
  <si>
    <t xml:space="preserve">Плотников </t>
  </si>
  <si>
    <t>Клименко Сергей</t>
  </si>
  <si>
    <t>Герман Олег</t>
  </si>
  <si>
    <t>Долинко Алексей</t>
  </si>
  <si>
    <t>Левченко</t>
  </si>
  <si>
    <t>Сытников Сергей</t>
  </si>
  <si>
    <t xml:space="preserve">Назаренко Владимир </t>
  </si>
  <si>
    <t>Шпетный Сергей</t>
  </si>
  <si>
    <t>Фурман Олег</t>
  </si>
  <si>
    <t>Арефьев Сергей</t>
  </si>
  <si>
    <t>Костенко Александр</t>
  </si>
  <si>
    <t>Приступа</t>
  </si>
  <si>
    <t>Кияшко Виктор</t>
  </si>
  <si>
    <t>ПАРА</t>
  </si>
  <si>
    <t>Фрасинюк Г.</t>
  </si>
  <si>
    <t>Нагорняы О.</t>
  </si>
  <si>
    <t>Новоселова Л.</t>
  </si>
  <si>
    <t>Репина С.</t>
  </si>
  <si>
    <t>Осадчая Т.</t>
  </si>
  <si>
    <t>Токарева Н.</t>
  </si>
  <si>
    <t>Боголюбова Е.</t>
  </si>
  <si>
    <t>Вострикова Т.</t>
  </si>
  <si>
    <t>Афанасьева В.</t>
  </si>
  <si>
    <t>Корчагина А.</t>
  </si>
  <si>
    <t>Зехова М.</t>
  </si>
  <si>
    <t>Ющенко О.</t>
  </si>
  <si>
    <t>Марченко Е.</t>
  </si>
  <si>
    <t>Смолинская О.</t>
  </si>
  <si>
    <t>Карлович О.</t>
  </si>
  <si>
    <t>Кущ Л.</t>
  </si>
  <si>
    <t>Багрий Т.</t>
  </si>
  <si>
    <t>Шаповаленко Н.</t>
  </si>
  <si>
    <t>Тимощук И.</t>
  </si>
  <si>
    <t>Жиленкова</t>
  </si>
  <si>
    <t>Гавриленко Т.</t>
  </si>
  <si>
    <t>Самусева Н.</t>
  </si>
  <si>
    <t>Ониськова Л.</t>
  </si>
  <si>
    <t>Тимошок Л.</t>
  </si>
  <si>
    <t>Билецкая С.</t>
  </si>
  <si>
    <t>Ящук Ж.</t>
  </si>
  <si>
    <t>Николаева Н.</t>
  </si>
  <si>
    <t>Кордина С.</t>
  </si>
  <si>
    <t>Полищук С.</t>
  </si>
  <si>
    <t>Спивак</t>
  </si>
  <si>
    <t>Зеленская А.</t>
  </si>
  <si>
    <t>Плотникова Н.</t>
  </si>
  <si>
    <t>Авербах С.</t>
  </si>
  <si>
    <t>Григорчук И.</t>
  </si>
  <si>
    <t>Копылова Е.</t>
  </si>
  <si>
    <t>Корогодская А.</t>
  </si>
  <si>
    <t>08</t>
  </si>
  <si>
    <t>I</t>
  </si>
  <si>
    <t>IV</t>
  </si>
  <si>
    <t>II</t>
  </si>
  <si>
    <t>V</t>
  </si>
  <si>
    <t>III</t>
  </si>
  <si>
    <t>2 т/б</t>
  </si>
  <si>
    <t>82</t>
  </si>
  <si>
    <t>98</t>
  </si>
  <si>
    <t>84</t>
  </si>
  <si>
    <t>28</t>
  </si>
  <si>
    <t>38</t>
  </si>
  <si>
    <t>89</t>
  </si>
  <si>
    <t>83</t>
  </si>
  <si>
    <t>48</t>
  </si>
  <si>
    <t>Основная сетка</t>
  </si>
  <si>
    <t>УТК</t>
  </si>
  <si>
    <t>турнир УТК</t>
  </si>
  <si>
    <t>ФОРМА 4-16</t>
  </si>
  <si>
    <t>Город, Страна</t>
  </si>
  <si>
    <t>Призовой фонд</t>
  </si>
  <si>
    <t>Пол игроков</t>
  </si>
  <si>
    <t>Возраст</t>
  </si>
  <si>
    <t>Киев,Украина</t>
  </si>
  <si>
    <t>Фрегер Илья</t>
  </si>
  <si>
    <t>Статус</t>
  </si>
  <si>
    <t>2-й круг</t>
  </si>
  <si>
    <t>3-й круг</t>
  </si>
  <si>
    <t>a</t>
  </si>
  <si>
    <t>1 м</t>
  </si>
  <si>
    <t>3 м</t>
  </si>
  <si>
    <t>7 м</t>
  </si>
  <si>
    <t>9 м</t>
  </si>
  <si>
    <t>ALLIANCE-OPEN</t>
  </si>
  <si>
    <t>11 м</t>
  </si>
  <si>
    <t>15 м</t>
  </si>
  <si>
    <t>ЗА 17-18 МЕСТА</t>
  </si>
  <si>
    <t>17 м</t>
  </si>
  <si>
    <t>Багрий-Шаповаоенко</t>
  </si>
  <si>
    <t>Осадчая-Токарева</t>
  </si>
  <si>
    <t>Зехова-Ющенко</t>
  </si>
  <si>
    <t>Николаева-Кордина</t>
  </si>
  <si>
    <t>Нагорняк-Фрасинюк</t>
  </si>
  <si>
    <t>Зеленская-Плотникова</t>
  </si>
  <si>
    <t>Самусева-Гавриленко</t>
  </si>
  <si>
    <t>Афанасьева-Корчагина</t>
  </si>
  <si>
    <t>Багрий-Шаповаленко</t>
  </si>
  <si>
    <t>75 64</t>
  </si>
  <si>
    <t>98 т/б74</t>
  </si>
  <si>
    <t>н/я</t>
  </si>
  <si>
    <t>86           5 м</t>
  </si>
  <si>
    <t>Боголюбова-Вострикова</t>
  </si>
  <si>
    <t>Марченко-Смолинская</t>
  </si>
  <si>
    <t>Полищук-Спивак</t>
  </si>
  <si>
    <t>Карлович-Кущ</t>
  </si>
  <si>
    <t>Копылова-Коргодская</t>
  </si>
  <si>
    <t>Ящук-Белецкая</t>
  </si>
  <si>
    <t>Новоселова-Репина</t>
  </si>
  <si>
    <t>Тимощук-Жиленкова</t>
  </si>
  <si>
    <t>Копылова-Корогодская</t>
  </si>
  <si>
    <t>Тимощук-Желенкова</t>
  </si>
  <si>
    <t>Тимлщук-Желенкова</t>
  </si>
  <si>
    <t>н/я       13 м</t>
  </si>
  <si>
    <t>Григорчук-Авербах</t>
  </si>
  <si>
    <t>Тимошок-Ониськова</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</si>
</sst>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Ja&quot;;&quot;Ja&quot;;&quot;Nej&quot;"/>
    <numFmt numFmtId="195" formatCode="&quot;Sant&quot;;&quot;Sant&quot;;&quot;Falskt&quot;"/>
    <numFmt numFmtId="196" formatCode="&quot;På&quot;;&quot;På&quot;;&quot;Av&quot;"/>
    <numFmt numFmtId="197" formatCode="_-&quot;$&quot;* #,##0.00_-;\-&quot;$&quot;* #,##0.00_-;_-&quot;$&quot;* &quot;-&quot;??_-;_-@_-"/>
    <numFmt numFmtId="198" formatCode="[$$-409]#,##0.00"/>
    <numFmt numFmtId="199" formatCode="d\-mmm\-yy"/>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quot;$&quot;#,##0;[Red]\-&quot;$&quot;#,##0"/>
    <numFmt numFmtId="210" formatCode="#,##0.0000"/>
    <numFmt numFmtId="211" formatCode="mmm\-yyyy"/>
    <numFmt numFmtId="212" formatCode="[$-809]dd\ mmmm\ yyyy"/>
    <numFmt numFmtId="213" formatCode="dd/mm/yy"/>
  </numFmts>
  <fonts count="107">
    <font>
      <sz val="10"/>
      <name val="Arial Cyr"/>
      <family val="0"/>
    </font>
    <font>
      <u val="single"/>
      <sz val="12"/>
      <name val="Arial Cyr"/>
      <family val="2"/>
    </font>
    <font>
      <sz val="12"/>
      <name val="Arial Cyr"/>
      <family val="2"/>
    </font>
    <font>
      <b/>
      <sz val="16"/>
      <name val="Arial Cyr"/>
      <family val="2"/>
    </font>
    <font>
      <sz val="10"/>
      <name val="Arial"/>
      <family val="0"/>
    </font>
    <font>
      <b/>
      <sz val="24"/>
      <name val="Comic Sans MS"/>
      <family val="4"/>
    </font>
    <font>
      <b/>
      <sz val="16"/>
      <name val="Comic Sans MS"/>
      <family val="4"/>
    </font>
    <font>
      <b/>
      <sz val="10"/>
      <name val="Comic Sans MS"/>
      <family val="4"/>
    </font>
    <font>
      <b/>
      <sz val="20"/>
      <name val="Arial Cyr"/>
      <family val="2"/>
    </font>
    <font>
      <sz val="50"/>
      <name val="Arial Cyr"/>
      <family val="2"/>
    </font>
    <font>
      <sz val="48"/>
      <name val="Arial Cyr"/>
      <family val="2"/>
    </font>
    <font>
      <b/>
      <sz val="16"/>
      <name val="Bookman Old Style"/>
      <family val="1"/>
    </font>
    <font>
      <b/>
      <sz val="36"/>
      <name val="Bookman Old Style"/>
      <family val="1"/>
    </font>
    <font>
      <b/>
      <sz val="36"/>
      <name val="Comic Sans MS"/>
      <family val="4"/>
    </font>
    <font>
      <b/>
      <sz val="32"/>
      <name val="Bookman Old Style"/>
      <family val="1"/>
    </font>
    <font>
      <b/>
      <sz val="32"/>
      <name val="Comic Sans MS"/>
      <family val="4"/>
    </font>
    <font>
      <b/>
      <sz val="30"/>
      <name val="Bookman Old Style"/>
      <family val="1"/>
    </font>
    <font>
      <b/>
      <sz val="30"/>
      <name val="Comic Sans MS"/>
      <family val="4"/>
    </font>
    <font>
      <u val="single"/>
      <sz val="10"/>
      <color indexed="12"/>
      <name val="Arial"/>
      <family val="0"/>
    </font>
    <font>
      <u val="single"/>
      <sz val="10"/>
      <color indexed="20"/>
      <name val="Arial"/>
      <family val="0"/>
    </font>
    <font>
      <b/>
      <i/>
      <sz val="10"/>
      <name val="Arial"/>
      <family val="2"/>
    </font>
    <font>
      <sz val="7"/>
      <name val="Arial"/>
      <family val="2"/>
    </font>
    <font>
      <b/>
      <sz val="20"/>
      <name val="Arial"/>
      <family val="2"/>
    </font>
    <font>
      <sz val="20"/>
      <name val="Arial"/>
      <family val="2"/>
    </font>
    <font>
      <b/>
      <sz val="10"/>
      <name val="Arial"/>
      <family val="2"/>
    </font>
    <font>
      <b/>
      <sz val="7"/>
      <name val="Arial"/>
      <family val="0"/>
    </font>
    <font>
      <b/>
      <sz val="7"/>
      <color indexed="8"/>
      <name val="Arial"/>
      <family val="0"/>
    </font>
    <font>
      <b/>
      <sz val="8"/>
      <color indexed="8"/>
      <name val="Arial"/>
      <family val="2"/>
    </font>
    <font>
      <b/>
      <sz val="8"/>
      <name val="Arial"/>
      <family val="2"/>
    </font>
    <font>
      <b/>
      <sz val="9"/>
      <name val="Arial"/>
      <family val="2"/>
    </font>
    <font>
      <b/>
      <sz val="24"/>
      <name val="Bookman Old Style"/>
      <family val="1"/>
    </font>
    <font>
      <b/>
      <i/>
      <sz val="36"/>
      <name val="Bookman Old Style"/>
      <family val="1"/>
    </font>
    <font>
      <b/>
      <i/>
      <sz val="36"/>
      <name val="Comic Sans MS"/>
      <family val="4"/>
    </font>
    <font>
      <b/>
      <i/>
      <sz val="32"/>
      <name val="Bookman Old Style"/>
      <family val="1"/>
    </font>
    <font>
      <b/>
      <i/>
      <sz val="32"/>
      <name val="Comic Sans MS"/>
      <family val="4"/>
    </font>
    <font>
      <sz val="10"/>
      <name val="Times New Roman"/>
      <family val="1"/>
    </font>
    <font>
      <sz val="16"/>
      <name val="Times New Roman"/>
      <family val="1"/>
    </font>
    <font>
      <sz val="12"/>
      <name val="Times New Roman"/>
      <family val="1"/>
    </font>
    <font>
      <sz val="14"/>
      <name val="Arial Cyr"/>
      <family val="2"/>
    </font>
    <font>
      <b/>
      <u val="single"/>
      <sz val="12"/>
      <name val="Arial Cyr"/>
      <family val="2"/>
    </font>
    <font>
      <b/>
      <sz val="12"/>
      <name val="Arial Cyr"/>
      <family val="2"/>
    </font>
    <font>
      <b/>
      <sz val="24"/>
      <name val="Arial Cyr"/>
      <family val="2"/>
    </font>
    <font>
      <sz val="14"/>
      <name val="Times New Roman"/>
      <family val="1"/>
    </font>
    <font>
      <u val="single"/>
      <sz val="14"/>
      <name val="Arial Cyr"/>
      <family val="2"/>
    </font>
    <font>
      <b/>
      <u val="single"/>
      <sz val="14"/>
      <name val="Arial Cyr"/>
      <family val="2"/>
    </font>
    <font>
      <b/>
      <sz val="14"/>
      <name val="Arial Cyr"/>
      <family val="2"/>
    </font>
    <font>
      <b/>
      <sz val="26"/>
      <name val="Bookman Old Style"/>
      <family val="1"/>
    </font>
    <font>
      <b/>
      <sz val="26"/>
      <name val="Comic Sans MS"/>
      <family val="4"/>
    </font>
    <font>
      <b/>
      <i/>
      <sz val="26"/>
      <name val="Bookman Old Style"/>
      <family val="1"/>
    </font>
    <font>
      <b/>
      <i/>
      <sz val="26"/>
      <name val="Comic Sans MS"/>
      <family val="4"/>
    </font>
    <font>
      <b/>
      <i/>
      <sz val="22"/>
      <name val="Bookman Old Style"/>
      <family val="1"/>
    </font>
    <font>
      <b/>
      <i/>
      <sz val="22"/>
      <name val="Comic Sans MS"/>
      <family val="4"/>
    </font>
    <font>
      <sz val="20"/>
      <color indexed="9"/>
      <name val="Arial"/>
      <family val="2"/>
    </font>
    <font>
      <sz val="10"/>
      <color indexed="9"/>
      <name val="Arial"/>
      <family val="2"/>
    </font>
    <font>
      <b/>
      <sz val="7"/>
      <color indexed="9"/>
      <name val="Arial"/>
      <family val="0"/>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u val="single"/>
      <sz val="8.5"/>
      <name val="Arial"/>
      <family val="2"/>
    </font>
    <font>
      <b/>
      <sz val="8.5"/>
      <color indexed="8"/>
      <name val="Arial"/>
      <family val="2"/>
    </font>
    <font>
      <b/>
      <sz val="10"/>
      <color indexed="8"/>
      <name val="Arial"/>
      <family val="0"/>
    </font>
    <font>
      <b/>
      <u val="single"/>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i/>
      <sz val="28"/>
      <name val="Bookman Old Style"/>
      <family val="1"/>
    </font>
    <font>
      <b/>
      <i/>
      <sz val="28"/>
      <name val="Comic Sans MS"/>
      <family val="4"/>
    </font>
    <font>
      <b/>
      <i/>
      <u val="single"/>
      <sz val="16"/>
      <name val="Times New Roman"/>
      <family val="1"/>
    </font>
    <font>
      <sz val="18"/>
      <name val="Times New Roman"/>
      <family val="1"/>
    </font>
    <font>
      <b/>
      <u val="single"/>
      <sz val="20"/>
      <name val="Arial"/>
      <family val="2"/>
    </font>
    <font>
      <b/>
      <sz val="18"/>
      <name val="Bookman Old Style"/>
      <family val="1"/>
    </font>
    <font>
      <b/>
      <sz val="18"/>
      <name val="Comic Sans MS"/>
      <family val="4"/>
    </font>
    <font>
      <b/>
      <sz val="28"/>
      <name val="Bookman Old Style"/>
      <family val="1"/>
    </font>
    <font>
      <b/>
      <sz val="28"/>
      <name val="Comic Sans MS"/>
      <family val="4"/>
    </font>
    <font>
      <i/>
      <sz val="6"/>
      <name val="Arial"/>
      <family val="2"/>
    </font>
    <font>
      <b/>
      <sz val="10"/>
      <name val="Bookman Old Style"/>
      <family val="1"/>
    </font>
    <font>
      <b/>
      <u val="single"/>
      <sz val="10"/>
      <name val="Arial"/>
      <family val="2"/>
    </font>
    <font>
      <b/>
      <sz val="10"/>
      <name val="Arial Cyr"/>
      <family val="2"/>
    </font>
    <font>
      <sz val="8"/>
      <name val="Arial Cyr"/>
      <family val="0"/>
    </font>
    <font>
      <b/>
      <sz val="12"/>
      <name val="Arial"/>
      <family val="2"/>
    </font>
    <font>
      <sz val="10"/>
      <name val="ITF"/>
      <family val="5"/>
    </font>
    <font>
      <b/>
      <sz val="16"/>
      <name val="Arial"/>
      <family val="0"/>
    </font>
    <font>
      <b/>
      <sz val="16"/>
      <color indexed="33"/>
      <name val="Arial"/>
      <family val="2"/>
    </font>
    <font>
      <sz val="8.5"/>
      <color indexed="33"/>
      <name val="Arial"/>
      <family val="0"/>
    </font>
    <font>
      <b/>
      <sz val="16"/>
      <color indexed="57"/>
      <name val="Arial"/>
      <family val="2"/>
    </font>
    <font>
      <b/>
      <sz val="8.5"/>
      <color indexed="9"/>
      <name val="Arial"/>
      <family val="2"/>
    </font>
    <font>
      <b/>
      <sz val="16"/>
      <color indexed="12"/>
      <name val="Arial"/>
      <family val="2"/>
    </font>
    <font>
      <sz val="8"/>
      <name val="Arial"/>
      <family val="2"/>
    </font>
    <font>
      <b/>
      <sz val="16"/>
      <color indexed="10"/>
      <name val="Arial"/>
      <family val="2"/>
    </font>
    <font>
      <b/>
      <sz val="16"/>
      <color indexed="9"/>
      <name val="Arial"/>
      <family val="2"/>
    </font>
    <font>
      <sz val="8"/>
      <color indexed="9"/>
      <name val="Arial"/>
      <family val="2"/>
    </font>
    <font>
      <b/>
      <sz val="8"/>
      <name val="Arial Cyr"/>
      <family val="0"/>
    </font>
    <font>
      <sz val="8"/>
      <color indexed="8"/>
      <name val="Arial"/>
      <family val="2"/>
    </font>
    <font>
      <sz val="8"/>
      <name val="Tahoma"/>
      <family val="0"/>
    </font>
    <font>
      <b/>
      <sz val="12"/>
      <color indexed="57"/>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5"/>
        <bgColor indexed="64"/>
      </patternFill>
    </fill>
    <fill>
      <patternFill patternType="gray125">
        <bgColor indexed="22"/>
      </patternFill>
    </fill>
  </fills>
  <borders count="31">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double"/>
    </border>
    <border>
      <left style="hair"/>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7" fontId="4" fillId="0" borderId="0" applyFont="0" applyFill="0" applyBorder="0" applyAlignment="0" applyProtection="0"/>
    <xf numFmtId="0" fontId="4" fillId="0" borderId="0">
      <alignment/>
      <protection/>
    </xf>
    <xf numFmtId="0" fontId="4" fillId="0" borderId="0">
      <alignment/>
      <protection/>
    </xf>
    <xf numFmtId="0" fontId="1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8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7" fillId="0" borderId="0" xfId="0" applyFont="1" applyAlignment="1">
      <alignment/>
    </xf>
    <xf numFmtId="0" fontId="6" fillId="0" borderId="0" xfId="0" applyFont="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3" fillId="0" borderId="3" xfId="0" applyFont="1" applyBorder="1" applyAlignment="1">
      <alignment horizontal="center"/>
    </xf>
    <xf numFmtId="0" fontId="8" fillId="0" borderId="5" xfId="0" applyFont="1" applyBorder="1" applyAlignment="1">
      <alignment horizontal="center"/>
    </xf>
    <xf numFmtId="49" fontId="8" fillId="0" borderId="5" xfId="0" applyNumberFormat="1" applyFont="1" applyBorder="1" applyAlignment="1">
      <alignment horizontal="center"/>
    </xf>
    <xf numFmtId="49" fontId="8" fillId="0" borderId="6" xfId="0" applyNumberFormat="1" applyFont="1" applyBorder="1" applyAlignment="1">
      <alignment horizontal="center"/>
    </xf>
    <xf numFmtId="0" fontId="0" fillId="0" borderId="7" xfId="0" applyBorder="1" applyAlignment="1">
      <alignment/>
    </xf>
    <xf numFmtId="0" fontId="8" fillId="0" borderId="6" xfId="0" applyFont="1" applyBorder="1" applyAlignment="1">
      <alignment horizontal="center"/>
    </xf>
    <xf numFmtId="0" fontId="11" fillId="0" borderId="0" xfId="0" applyFont="1" applyAlignment="1">
      <alignment/>
    </xf>
    <xf numFmtId="0" fontId="35" fillId="0" borderId="0" xfId="0" applyFont="1" applyAlignment="1">
      <alignment/>
    </xf>
    <xf numFmtId="0" fontId="35" fillId="0" borderId="0" xfId="0" applyFont="1" applyAlignment="1">
      <alignment horizontal="center"/>
    </xf>
    <xf numFmtId="0" fontId="36" fillId="0" borderId="0" xfId="0" applyFont="1" applyAlignment="1">
      <alignment horizontal="center"/>
    </xf>
    <xf numFmtId="0" fontId="37" fillId="0" borderId="0" xfId="0" applyFont="1" applyAlignment="1">
      <alignment/>
    </xf>
    <xf numFmtId="0" fontId="0" fillId="0" borderId="0" xfId="0" applyFont="1" applyAlignment="1">
      <alignment/>
    </xf>
    <xf numFmtId="0" fontId="38" fillId="0" borderId="0" xfId="0" applyFont="1" applyAlignment="1">
      <alignment/>
    </xf>
    <xf numFmtId="0" fontId="40" fillId="0" borderId="0" xfId="0" applyFont="1" applyAlignment="1">
      <alignment/>
    </xf>
    <xf numFmtId="0" fontId="43" fillId="0" borderId="0" xfId="0" applyFont="1" applyAlignment="1">
      <alignment/>
    </xf>
    <xf numFmtId="0" fontId="44" fillId="0" borderId="0" xfId="0" applyFont="1" applyAlignment="1">
      <alignment/>
    </xf>
    <xf numFmtId="0" fontId="38" fillId="0" borderId="0" xfId="0" applyFont="1" applyBorder="1" applyAlignment="1">
      <alignment/>
    </xf>
    <xf numFmtId="0" fontId="42" fillId="0" borderId="0" xfId="0" applyFont="1" applyBorder="1" applyAlignment="1">
      <alignment/>
    </xf>
    <xf numFmtId="0" fontId="45" fillId="0" borderId="0" xfId="0" applyFont="1" applyAlignment="1">
      <alignment/>
    </xf>
    <xf numFmtId="0" fontId="38" fillId="0" borderId="0" xfId="0" applyFont="1" applyAlignment="1">
      <alignment/>
    </xf>
    <xf numFmtId="0" fontId="38" fillId="0" borderId="8" xfId="0" applyFont="1" applyBorder="1" applyAlignment="1">
      <alignment/>
    </xf>
    <xf numFmtId="49" fontId="22" fillId="0" borderId="0" xfId="20" applyNumberFormat="1" applyFont="1" applyAlignment="1">
      <alignment vertical="top"/>
      <protection/>
    </xf>
    <xf numFmtId="49" fontId="23" fillId="0" borderId="0" xfId="20" applyNumberFormat="1" applyFont="1" applyAlignment="1">
      <alignment vertical="top"/>
      <protection/>
    </xf>
    <xf numFmtId="49" fontId="52" fillId="0" borderId="0" xfId="20" applyNumberFormat="1" applyFont="1" applyAlignment="1">
      <alignment vertical="top"/>
      <protection/>
    </xf>
    <xf numFmtId="49" fontId="29" fillId="0" borderId="0" xfId="20" applyNumberFormat="1" applyFont="1" applyAlignment="1">
      <alignment horizontal="left"/>
      <protection/>
    </xf>
    <xf numFmtId="49" fontId="24" fillId="0" borderId="0" xfId="20" applyNumberFormat="1" applyFont="1" applyAlignment="1">
      <alignment horizontal="left"/>
      <protection/>
    </xf>
    <xf numFmtId="0" fontId="23" fillId="0" borderId="0" xfId="20" applyFont="1" applyAlignment="1">
      <alignment vertical="top"/>
      <protection/>
    </xf>
    <xf numFmtId="49" fontId="20" fillId="0" borderId="0" xfId="20" applyNumberFormat="1" applyFont="1" applyAlignment="1">
      <alignment horizontal="left"/>
      <protection/>
    </xf>
    <xf numFmtId="49" fontId="20" fillId="0" borderId="0" xfId="20" applyNumberFormat="1" applyFont="1">
      <alignment/>
      <protection/>
    </xf>
    <xf numFmtId="49" fontId="4" fillId="0" borderId="0" xfId="20" applyNumberFormat="1" applyFont="1">
      <alignment/>
      <protection/>
    </xf>
    <xf numFmtId="49" fontId="53" fillId="0" borderId="0" xfId="20" applyNumberFormat="1" applyFont="1">
      <alignment/>
      <protection/>
    </xf>
    <xf numFmtId="0" fontId="4" fillId="0" borderId="0" xfId="20" applyFont="1">
      <alignment/>
      <protection/>
    </xf>
    <xf numFmtId="49" fontId="25" fillId="2" borderId="0" xfId="20" applyNumberFormat="1" applyFont="1" applyFill="1" applyAlignment="1">
      <alignment vertical="center"/>
      <protection/>
    </xf>
    <xf numFmtId="49" fontId="54" fillId="2" borderId="0" xfId="20" applyNumberFormat="1" applyFont="1" applyFill="1" applyAlignment="1">
      <alignment vertical="center"/>
      <protection/>
    </xf>
    <xf numFmtId="49" fontId="26" fillId="2" borderId="0" xfId="20" applyNumberFormat="1" applyFont="1" applyFill="1" applyAlignment="1">
      <alignment horizontal="right" vertical="center"/>
      <protection/>
    </xf>
    <xf numFmtId="0" fontId="55" fillId="0" borderId="0" xfId="20" applyFont="1" applyAlignment="1">
      <alignment vertical="center"/>
      <protection/>
    </xf>
    <xf numFmtId="49" fontId="28" fillId="0" borderId="1" xfId="20" applyNumberFormat="1" applyFont="1" applyBorder="1" applyAlignment="1">
      <alignment vertical="center"/>
      <protection/>
    </xf>
    <xf numFmtId="49" fontId="4" fillId="0" borderId="1" xfId="20" applyNumberFormat="1" applyFont="1" applyBorder="1" applyAlignment="1">
      <alignment vertical="center"/>
      <protection/>
    </xf>
    <xf numFmtId="49" fontId="56" fillId="0" borderId="1" xfId="20" applyNumberFormat="1" applyFont="1" applyBorder="1" applyAlignment="1">
      <alignment vertical="center"/>
      <protection/>
    </xf>
    <xf numFmtId="49" fontId="28" fillId="0" borderId="1" xfId="18" applyNumberFormat="1" applyFont="1" applyBorder="1" applyAlignment="1" applyProtection="1">
      <alignment vertical="center"/>
      <protection locked="0"/>
    </xf>
    <xf numFmtId="0" fontId="27" fillId="0" borderId="1" xfId="20" applyFont="1" applyBorder="1" applyAlignment="1">
      <alignment horizontal="left" vertical="center"/>
      <protection/>
    </xf>
    <xf numFmtId="49" fontId="27" fillId="0" borderId="1" xfId="20" applyNumberFormat="1" applyFont="1" applyBorder="1" applyAlignment="1">
      <alignment horizontal="right" vertical="center"/>
      <protection/>
    </xf>
    <xf numFmtId="0" fontId="28" fillId="0" borderId="0" xfId="20" applyFont="1" applyAlignment="1">
      <alignment vertical="center"/>
      <protection/>
    </xf>
    <xf numFmtId="49" fontId="21" fillId="2" borderId="0" xfId="20" applyNumberFormat="1" applyFont="1" applyFill="1" applyAlignment="1">
      <alignment horizontal="right" vertical="center"/>
      <protection/>
    </xf>
    <xf numFmtId="49" fontId="21" fillId="2" borderId="0" xfId="20" applyNumberFormat="1" applyFont="1" applyFill="1" applyAlignment="1">
      <alignment horizontal="center" vertical="center"/>
      <protection/>
    </xf>
    <xf numFmtId="49" fontId="21" fillId="2" borderId="0" xfId="20" applyNumberFormat="1" applyFont="1" applyFill="1" applyAlignment="1">
      <alignment horizontal="left" vertical="center"/>
      <protection/>
    </xf>
    <xf numFmtId="49" fontId="57" fillId="2" borderId="0" xfId="20" applyNumberFormat="1" applyFont="1" applyFill="1" applyAlignment="1">
      <alignment horizontal="center" vertical="center"/>
      <protection/>
    </xf>
    <xf numFmtId="49" fontId="57" fillId="2" borderId="0" xfId="20" applyNumberFormat="1" applyFont="1" applyFill="1" applyAlignment="1">
      <alignment vertical="center"/>
      <protection/>
    </xf>
    <xf numFmtId="49" fontId="55" fillId="2" borderId="0" xfId="20" applyNumberFormat="1" applyFont="1" applyFill="1" applyAlignment="1">
      <alignment horizontal="right" vertical="center"/>
      <protection/>
    </xf>
    <xf numFmtId="49" fontId="55" fillId="0" borderId="0" xfId="20" applyNumberFormat="1" applyFont="1" applyAlignment="1">
      <alignment horizontal="center" vertical="center"/>
      <protection/>
    </xf>
    <xf numFmtId="0" fontId="55" fillId="0" borderId="0" xfId="20" applyFont="1" applyAlignment="1">
      <alignment horizontal="center" vertical="center"/>
      <protection/>
    </xf>
    <xf numFmtId="49" fontId="55" fillId="0" borderId="0" xfId="20" applyNumberFormat="1" applyFont="1" applyAlignment="1">
      <alignment horizontal="left" vertical="center"/>
      <protection/>
    </xf>
    <xf numFmtId="49" fontId="4" fillId="0" borderId="0" xfId="20" applyNumberFormat="1" applyFont="1" applyAlignment="1">
      <alignment vertical="center"/>
      <protection/>
    </xf>
    <xf numFmtId="49" fontId="58" fillId="0" borderId="0" xfId="20" applyNumberFormat="1" applyFont="1" applyAlignment="1">
      <alignment horizontal="center" vertical="center"/>
      <protection/>
    </xf>
    <xf numFmtId="49" fontId="58" fillId="0" borderId="0" xfId="20" applyNumberFormat="1" applyFont="1" applyAlignment="1">
      <alignment vertical="center"/>
      <protection/>
    </xf>
    <xf numFmtId="49" fontId="59" fillId="2" borderId="0" xfId="20" applyNumberFormat="1" applyFont="1" applyFill="1" applyAlignment="1">
      <alignment horizontal="center" vertical="center"/>
      <protection/>
    </xf>
    <xf numFmtId="0" fontId="60" fillId="0" borderId="9" xfId="20" applyFont="1" applyBorder="1" applyAlignment="1">
      <alignment vertical="center"/>
      <protection/>
    </xf>
    <xf numFmtId="0" fontId="61" fillId="3" borderId="9" xfId="20" applyFont="1" applyFill="1" applyBorder="1" applyAlignment="1">
      <alignment horizontal="center" vertical="center"/>
      <protection/>
    </xf>
    <xf numFmtId="0" fontId="59" fillId="0" borderId="9" xfId="20" applyFont="1" applyBorder="1" applyAlignment="1">
      <alignment vertical="center"/>
      <protection/>
    </xf>
    <xf numFmtId="0" fontId="62" fillId="0" borderId="9" xfId="20" applyFont="1" applyBorder="1" applyAlignment="1">
      <alignment horizontal="center" vertical="center"/>
      <protection/>
    </xf>
    <xf numFmtId="0" fontId="62" fillId="0" borderId="0" xfId="20" applyFont="1" applyAlignment="1">
      <alignment vertical="center"/>
      <protection/>
    </xf>
    <xf numFmtId="0" fontId="60" fillId="4" borderId="0" xfId="20" applyFont="1" applyFill="1" applyAlignment="1">
      <alignment vertical="center"/>
      <protection/>
    </xf>
    <xf numFmtId="0" fontId="63" fillId="4" borderId="0" xfId="20" applyFont="1" applyFill="1" applyAlignment="1">
      <alignment vertical="center"/>
      <protection/>
    </xf>
    <xf numFmtId="49" fontId="60" fillId="4" borderId="0" xfId="20" applyNumberFormat="1" applyFont="1" applyFill="1" applyAlignment="1">
      <alignment vertical="center"/>
      <protection/>
    </xf>
    <xf numFmtId="49" fontId="63" fillId="4" borderId="0" xfId="20" applyNumberFormat="1" applyFont="1" applyFill="1" applyAlignment="1">
      <alignment vertical="center"/>
      <protection/>
    </xf>
    <xf numFmtId="0" fontId="4" fillId="4" borderId="0" xfId="20" applyFont="1" applyFill="1" applyAlignment="1">
      <alignment vertical="center"/>
      <protection/>
    </xf>
    <xf numFmtId="0" fontId="4" fillId="0" borderId="0" xfId="20" applyFont="1" applyAlignment="1">
      <alignment vertical="center"/>
      <protection/>
    </xf>
    <xf numFmtId="0" fontId="4" fillId="0" borderId="10" xfId="20" applyFont="1" applyBorder="1" applyAlignment="1">
      <alignment vertical="center"/>
      <protection/>
    </xf>
    <xf numFmtId="49" fontId="60" fillId="2" borderId="0" xfId="20" applyNumberFormat="1" applyFont="1" applyFill="1" applyAlignment="1">
      <alignment horizontal="center" vertical="center"/>
      <protection/>
    </xf>
    <xf numFmtId="0" fontId="60" fillId="0" borderId="0" xfId="20" applyFont="1" applyAlignment="1">
      <alignment horizontal="center" vertical="center"/>
      <protection/>
    </xf>
    <xf numFmtId="0" fontId="62" fillId="0" borderId="0" xfId="20" applyFont="1" applyAlignment="1">
      <alignment vertical="center"/>
      <protection/>
    </xf>
    <xf numFmtId="0" fontId="64" fillId="0" borderId="0" xfId="20" applyFont="1" applyAlignment="1">
      <alignment vertical="center"/>
      <protection/>
    </xf>
    <xf numFmtId="0" fontId="57" fillId="0" borderId="0" xfId="20" applyFont="1" applyAlignment="1">
      <alignment horizontal="right" vertical="center"/>
      <protection/>
    </xf>
    <xf numFmtId="0" fontId="65" fillId="5" borderId="11" xfId="20" applyFont="1" applyFill="1" applyBorder="1" applyAlignment="1">
      <alignment horizontal="right" vertical="center"/>
      <protection/>
    </xf>
    <xf numFmtId="0" fontId="62" fillId="0" borderId="9" xfId="20" applyFont="1" applyBorder="1" applyAlignment="1">
      <alignment vertical="center"/>
      <protection/>
    </xf>
    <xf numFmtId="49" fontId="66" fillId="4" borderId="0" xfId="20" applyNumberFormat="1" applyFont="1" applyFill="1" applyAlignment="1">
      <alignment vertical="center"/>
      <protection/>
    </xf>
    <xf numFmtId="0" fontId="4" fillId="0" borderId="12" xfId="20" applyFont="1" applyBorder="1" applyAlignment="1">
      <alignment vertical="center"/>
      <protection/>
    </xf>
    <xf numFmtId="0" fontId="60" fillId="0" borderId="9" xfId="20" applyFont="1" applyBorder="1" applyAlignment="1">
      <alignment vertical="center"/>
      <protection/>
    </xf>
    <xf numFmtId="0" fontId="62" fillId="0" borderId="13" xfId="20" applyFont="1" applyBorder="1" applyAlignment="1">
      <alignment horizontal="center" vertical="center"/>
      <protection/>
    </xf>
    <xf numFmtId="0" fontId="62" fillId="0" borderId="14" xfId="20" applyFont="1" applyBorder="1" applyAlignment="1">
      <alignment horizontal="left" vertical="center"/>
      <protection/>
    </xf>
    <xf numFmtId="0" fontId="61" fillId="0" borderId="0" xfId="20" applyFont="1" applyAlignment="1">
      <alignment horizontal="center" vertical="center"/>
      <protection/>
    </xf>
    <xf numFmtId="0" fontId="62" fillId="0" borderId="0" xfId="20" applyFont="1" applyAlignment="1">
      <alignment horizontal="center" vertical="center"/>
      <protection/>
    </xf>
    <xf numFmtId="0" fontId="65" fillId="5" borderId="14" xfId="20" applyFont="1" applyFill="1" applyBorder="1" applyAlignment="1">
      <alignment horizontal="right" vertical="center"/>
      <protection/>
    </xf>
    <xf numFmtId="49" fontId="62" fillId="0" borderId="9" xfId="20" applyNumberFormat="1" applyFont="1" applyBorder="1" applyAlignment="1">
      <alignment vertical="center"/>
      <protection/>
    </xf>
    <xf numFmtId="49" fontId="62" fillId="0" borderId="0" xfId="20" applyNumberFormat="1" applyFont="1" applyAlignment="1">
      <alignment vertical="center"/>
      <protection/>
    </xf>
    <xf numFmtId="0" fontId="62" fillId="0" borderId="14" xfId="20" applyFont="1" applyBorder="1" applyAlignment="1">
      <alignment vertical="center"/>
      <protection/>
    </xf>
    <xf numFmtId="49" fontId="62" fillId="0" borderId="14" xfId="20" applyNumberFormat="1" applyFont="1" applyBorder="1" applyAlignment="1">
      <alignment vertical="center"/>
      <protection/>
    </xf>
    <xf numFmtId="0" fontId="62" fillId="0" borderId="13" xfId="20" applyFont="1" applyBorder="1" applyAlignment="1">
      <alignment vertical="center"/>
      <protection/>
    </xf>
    <xf numFmtId="0" fontId="67" fillId="0" borderId="13" xfId="20" applyFont="1" applyBorder="1" applyAlignment="1">
      <alignment horizontal="center" vertical="center"/>
      <protection/>
    </xf>
    <xf numFmtId="0" fontId="64" fillId="0" borderId="0" xfId="20" applyFont="1" applyAlignment="1">
      <alignment vertical="center"/>
      <protection/>
    </xf>
    <xf numFmtId="0" fontId="67" fillId="0" borderId="0" xfId="20" applyFont="1" applyAlignment="1">
      <alignment vertical="center"/>
      <protection/>
    </xf>
    <xf numFmtId="0" fontId="67" fillId="0" borderId="9" xfId="20" applyFont="1" applyBorder="1" applyAlignment="1">
      <alignment horizontal="center" vertical="center"/>
      <protection/>
    </xf>
    <xf numFmtId="0" fontId="63" fillId="4" borderId="0" xfId="20" applyFont="1" applyFill="1" applyBorder="1" applyAlignment="1">
      <alignment vertical="center"/>
      <protection/>
    </xf>
    <xf numFmtId="0" fontId="66" fillId="4" borderId="0" xfId="20" applyFont="1" applyFill="1" applyBorder="1" applyAlignment="1">
      <alignment vertical="center"/>
      <protection/>
    </xf>
    <xf numFmtId="0" fontId="4" fillId="0" borderId="7" xfId="20" applyFont="1" applyBorder="1" applyAlignment="1">
      <alignment vertical="center"/>
      <protection/>
    </xf>
    <xf numFmtId="49" fontId="62" fillId="0" borderId="13" xfId="20" applyNumberFormat="1" applyFont="1" applyBorder="1" applyAlignment="1">
      <alignment vertical="center"/>
      <protection/>
    </xf>
    <xf numFmtId="0" fontId="68" fillId="0" borderId="0" xfId="20" applyFont="1" applyAlignment="1">
      <alignment vertical="center"/>
      <protection/>
    </xf>
    <xf numFmtId="0" fontId="65" fillId="5" borderId="0" xfId="20" applyFont="1" applyFill="1" applyBorder="1" applyAlignment="1">
      <alignment horizontal="right" vertical="center"/>
      <protection/>
    </xf>
    <xf numFmtId="0" fontId="69" fillId="0" borderId="0" xfId="20" applyFont="1" applyBorder="1" applyAlignment="1">
      <alignment vertical="center"/>
      <protection/>
    </xf>
    <xf numFmtId="0" fontId="63" fillId="4" borderId="9" xfId="20" applyFont="1" applyFill="1" applyBorder="1" applyAlignment="1">
      <alignment vertical="center"/>
      <protection/>
    </xf>
    <xf numFmtId="0" fontId="70" fillId="4" borderId="0" xfId="20" applyFont="1" applyFill="1" applyAlignment="1">
      <alignment horizontal="right" vertical="center"/>
      <protection/>
    </xf>
    <xf numFmtId="0" fontId="71" fillId="0" borderId="0" xfId="20" applyFont="1" applyAlignment="1">
      <alignment vertical="center"/>
      <protection/>
    </xf>
    <xf numFmtId="0" fontId="62" fillId="0" borderId="0" xfId="20" applyFont="1" applyBorder="1" applyAlignment="1">
      <alignment horizontal="right" vertical="center"/>
      <protection/>
    </xf>
    <xf numFmtId="0" fontId="60" fillId="4" borderId="0" xfId="20" applyFont="1" applyFill="1" applyBorder="1" applyAlignment="1">
      <alignment vertical="center"/>
      <protection/>
    </xf>
    <xf numFmtId="49" fontId="4" fillId="4" borderId="0" xfId="20" applyNumberFormat="1" applyFont="1" applyFill="1" applyAlignment="1">
      <alignment vertical="center"/>
      <protection/>
    </xf>
    <xf numFmtId="49" fontId="72" fillId="4" borderId="0" xfId="20" applyNumberFormat="1" applyFont="1" applyFill="1" applyAlignment="1">
      <alignment horizontal="center" vertical="center"/>
      <protection/>
    </xf>
    <xf numFmtId="49" fontId="73" fillId="0" borderId="0" xfId="20" applyNumberFormat="1" applyFont="1" applyAlignment="1">
      <alignment vertical="center"/>
      <protection/>
    </xf>
    <xf numFmtId="49" fontId="74" fillId="0" borderId="0" xfId="20" applyNumberFormat="1" applyFont="1" applyAlignment="1">
      <alignment horizontal="center" vertical="center"/>
      <protection/>
    </xf>
    <xf numFmtId="49" fontId="73" fillId="4" borderId="0" xfId="20" applyNumberFormat="1" applyFont="1" applyFill="1" applyAlignment="1">
      <alignment vertical="center"/>
      <protection/>
    </xf>
    <xf numFmtId="49" fontId="74" fillId="4" borderId="0" xfId="20" applyNumberFormat="1" applyFont="1" applyFill="1" applyAlignment="1">
      <alignment vertical="center"/>
      <protection/>
    </xf>
    <xf numFmtId="0" fontId="4" fillId="4" borderId="0" xfId="20" applyFill="1" applyAlignment="1">
      <alignment vertical="center"/>
      <protection/>
    </xf>
    <xf numFmtId="0" fontId="4" fillId="0" borderId="0" xfId="20" applyAlignment="1">
      <alignment vertical="center"/>
      <protection/>
    </xf>
    <xf numFmtId="0" fontId="25" fillId="2" borderId="15" xfId="20" applyFont="1" applyFill="1" applyBorder="1" applyAlignment="1">
      <alignment vertical="center"/>
      <protection/>
    </xf>
    <xf numFmtId="0" fontId="25" fillId="2" borderId="16" xfId="20" applyFont="1" applyFill="1" applyBorder="1" applyAlignment="1">
      <alignment vertical="center"/>
      <protection/>
    </xf>
    <xf numFmtId="0" fontId="25" fillId="2" borderId="17" xfId="20" applyFont="1" applyFill="1" applyBorder="1" applyAlignment="1">
      <alignment vertical="center"/>
      <protection/>
    </xf>
    <xf numFmtId="49" fontId="26" fillId="2" borderId="16" xfId="20" applyNumberFormat="1" applyFont="1" applyFill="1" applyBorder="1" applyAlignment="1">
      <alignment horizontal="center" vertical="center"/>
      <protection/>
    </xf>
    <xf numFmtId="49" fontId="26" fillId="2" borderId="16" xfId="20" applyNumberFormat="1" applyFont="1" applyFill="1" applyBorder="1" applyAlignment="1">
      <alignment vertical="center"/>
      <protection/>
    </xf>
    <xf numFmtId="49" fontId="26" fillId="2" borderId="16" xfId="20" applyNumberFormat="1" applyFont="1" applyFill="1" applyBorder="1" applyAlignment="1">
      <alignment horizontal="centerContinuous" vertical="center"/>
      <protection/>
    </xf>
    <xf numFmtId="49" fontId="26" fillId="2" borderId="18" xfId="20" applyNumberFormat="1" applyFont="1" applyFill="1" applyBorder="1" applyAlignment="1">
      <alignment horizontal="centerContinuous" vertical="center"/>
      <protection/>
    </xf>
    <xf numFmtId="49" fontId="54" fillId="2" borderId="16" xfId="20" applyNumberFormat="1" applyFont="1" applyFill="1" applyBorder="1" applyAlignment="1">
      <alignment vertical="center"/>
      <protection/>
    </xf>
    <xf numFmtId="49" fontId="54" fillId="2" borderId="18" xfId="20" applyNumberFormat="1" applyFont="1" applyFill="1" applyBorder="1" applyAlignment="1">
      <alignment vertical="center"/>
      <protection/>
    </xf>
    <xf numFmtId="49" fontId="25" fillId="2" borderId="16" xfId="20" applyNumberFormat="1" applyFont="1" applyFill="1" applyBorder="1" applyAlignment="1">
      <alignment horizontal="left" vertical="center"/>
      <protection/>
    </xf>
    <xf numFmtId="49" fontId="25" fillId="0" borderId="16" xfId="20" applyNumberFormat="1" applyFont="1" applyBorder="1" applyAlignment="1">
      <alignment horizontal="left" vertical="center"/>
      <protection/>
    </xf>
    <xf numFmtId="49" fontId="54" fillId="4" borderId="18" xfId="20" applyNumberFormat="1" applyFont="1" applyFill="1" applyBorder="1" applyAlignment="1">
      <alignment vertical="center"/>
      <protection/>
    </xf>
    <xf numFmtId="0" fontId="21" fillId="0" borderId="0" xfId="20" applyFont="1" applyAlignment="1">
      <alignment vertical="center"/>
      <protection/>
    </xf>
    <xf numFmtId="49" fontId="21" fillId="0" borderId="19" xfId="20" applyNumberFormat="1" applyFont="1" applyBorder="1" applyAlignment="1">
      <alignment vertical="center"/>
      <protection/>
    </xf>
    <xf numFmtId="49" fontId="21" fillId="0" borderId="0" xfId="20" applyNumberFormat="1" applyFont="1" applyAlignment="1">
      <alignment vertical="center"/>
      <protection/>
    </xf>
    <xf numFmtId="49" fontId="21" fillId="0" borderId="14" xfId="20" applyNumberFormat="1" applyFont="1" applyBorder="1" applyAlignment="1">
      <alignment horizontal="right" vertical="center"/>
      <protection/>
    </xf>
    <xf numFmtId="49" fontId="21" fillId="0" borderId="0" xfId="20" applyNumberFormat="1" applyFont="1" applyAlignment="1">
      <alignment horizontal="center" vertical="center"/>
      <protection/>
    </xf>
    <xf numFmtId="0" fontId="21" fillId="4" borderId="0" xfId="20" applyFont="1" applyFill="1" applyAlignment="1">
      <alignment vertical="center"/>
      <protection/>
    </xf>
    <xf numFmtId="49" fontId="21" fillId="4" borderId="0" xfId="20" applyNumberFormat="1" applyFont="1" applyFill="1" applyAlignment="1">
      <alignment horizontal="center" vertical="center"/>
      <protection/>
    </xf>
    <xf numFmtId="49" fontId="21" fillId="4" borderId="14" xfId="20" applyNumberFormat="1" applyFont="1" applyFill="1" applyBorder="1" applyAlignment="1">
      <alignment vertical="center"/>
      <protection/>
    </xf>
    <xf numFmtId="49" fontId="75" fillId="0" borderId="0" xfId="20" applyNumberFormat="1" applyFont="1" applyAlignment="1">
      <alignment horizontal="center" vertical="center"/>
      <protection/>
    </xf>
    <xf numFmtId="49" fontId="57" fillId="0" borderId="14" xfId="20" applyNumberFormat="1" applyFont="1" applyBorder="1" applyAlignment="1">
      <alignment vertical="center"/>
      <protection/>
    </xf>
    <xf numFmtId="49" fontId="25" fillId="2" borderId="20" xfId="20" applyNumberFormat="1" applyFont="1" applyFill="1" applyBorder="1" applyAlignment="1">
      <alignment vertical="center"/>
      <protection/>
    </xf>
    <xf numFmtId="49" fontId="25" fillId="2" borderId="21" xfId="20" applyNumberFormat="1" applyFont="1" applyFill="1" applyBorder="1" applyAlignment="1">
      <alignment vertical="center"/>
      <protection/>
    </xf>
    <xf numFmtId="49" fontId="57" fillId="2" borderId="14" xfId="20" applyNumberFormat="1" applyFont="1" applyFill="1" applyBorder="1" applyAlignment="1">
      <alignment vertical="center"/>
      <protection/>
    </xf>
    <xf numFmtId="0" fontId="21" fillId="0" borderId="9" xfId="20" applyFont="1" applyBorder="1" applyAlignment="1">
      <alignment vertical="center"/>
      <protection/>
    </xf>
    <xf numFmtId="49" fontId="57" fillId="0" borderId="9" xfId="20" applyNumberFormat="1" applyFont="1" applyBorder="1" applyAlignment="1">
      <alignment vertical="center"/>
      <protection/>
    </xf>
    <xf numFmtId="49" fontId="21" fillId="0" borderId="9" xfId="20" applyNumberFormat="1" applyFont="1" applyBorder="1" applyAlignment="1">
      <alignment vertical="center"/>
      <protection/>
    </xf>
    <xf numFmtId="49" fontId="57" fillId="0" borderId="13" xfId="20" applyNumberFormat="1" applyFont="1" applyBorder="1" applyAlignment="1">
      <alignment vertical="center"/>
      <protection/>
    </xf>
    <xf numFmtId="49" fontId="21" fillId="0" borderId="22" xfId="20" applyNumberFormat="1" applyFont="1" applyBorder="1" applyAlignment="1">
      <alignment vertical="center"/>
      <protection/>
    </xf>
    <xf numFmtId="49" fontId="21" fillId="0" borderId="13" xfId="20" applyNumberFormat="1" applyFont="1" applyBorder="1" applyAlignment="1">
      <alignment horizontal="right" vertical="center"/>
      <protection/>
    </xf>
    <xf numFmtId="0" fontId="21" fillId="2" borderId="19" xfId="20" applyFont="1" applyFill="1" applyBorder="1" applyAlignment="1">
      <alignment vertical="center"/>
      <protection/>
    </xf>
    <xf numFmtId="49" fontId="21" fillId="2" borderId="14" xfId="20" applyNumberFormat="1" applyFont="1" applyFill="1" applyBorder="1" applyAlignment="1">
      <alignment horizontal="right" vertical="center"/>
      <protection/>
    </xf>
    <xf numFmtId="49" fontId="57" fillId="0" borderId="0" xfId="20" applyNumberFormat="1" applyFont="1" applyAlignment="1">
      <alignment vertical="center"/>
      <protection/>
    </xf>
    <xf numFmtId="0" fontId="25" fillId="2" borderId="22" xfId="20" applyFont="1" applyFill="1" applyBorder="1" applyAlignment="1">
      <alignment vertical="center"/>
      <protection/>
    </xf>
    <xf numFmtId="0" fontId="25" fillId="2" borderId="9" xfId="20" applyFont="1" applyFill="1" applyBorder="1" applyAlignment="1">
      <alignment vertical="center"/>
      <protection/>
    </xf>
    <xf numFmtId="0" fontId="25" fillId="2" borderId="23" xfId="20" applyFont="1" applyFill="1" applyBorder="1" applyAlignment="1">
      <alignment vertical="center"/>
      <protection/>
    </xf>
    <xf numFmtId="0" fontId="21" fillId="0" borderId="14" xfId="20" applyFont="1" applyBorder="1" applyAlignment="1">
      <alignment horizontal="right" vertical="center"/>
      <protection/>
    </xf>
    <xf numFmtId="0" fontId="21" fillId="0" borderId="13" xfId="20" applyFont="1" applyBorder="1" applyAlignment="1">
      <alignment horizontal="right" vertical="center"/>
      <protection/>
    </xf>
    <xf numFmtId="49" fontId="21" fillId="0" borderId="9" xfId="20" applyNumberFormat="1" applyFont="1" applyBorder="1" applyAlignment="1">
      <alignment horizontal="center" vertical="center"/>
      <protection/>
    </xf>
    <xf numFmtId="0" fontId="21" fillId="4" borderId="9" xfId="20" applyFont="1" applyFill="1" applyBorder="1" applyAlignment="1">
      <alignment vertical="center"/>
      <protection/>
    </xf>
    <xf numFmtId="49" fontId="21" fillId="4" borderId="9" xfId="20" applyNumberFormat="1" applyFont="1" applyFill="1" applyBorder="1" applyAlignment="1">
      <alignment horizontal="center" vertical="center"/>
      <protection/>
    </xf>
    <xf numFmtId="49" fontId="21" fillId="4" borderId="13" xfId="20" applyNumberFormat="1" applyFont="1" applyFill="1" applyBorder="1" applyAlignment="1">
      <alignment vertical="center"/>
      <protection/>
    </xf>
    <xf numFmtId="49" fontId="75" fillId="0" borderId="9" xfId="20" applyNumberFormat="1" applyFont="1" applyBorder="1" applyAlignment="1">
      <alignment horizontal="center" vertical="center"/>
      <protection/>
    </xf>
    <xf numFmtId="0" fontId="65" fillId="5" borderId="13" xfId="20" applyFont="1" applyFill="1" applyBorder="1" applyAlignment="1">
      <alignment horizontal="right" vertical="center"/>
      <protection/>
    </xf>
    <xf numFmtId="0" fontId="4" fillId="0" borderId="0" xfId="20">
      <alignment/>
      <protection/>
    </xf>
    <xf numFmtId="0" fontId="57" fillId="0" borderId="0" xfId="20" applyFont="1">
      <alignment/>
      <protection/>
    </xf>
    <xf numFmtId="0" fontId="53" fillId="0" borderId="0" xfId="20" applyFont="1">
      <alignment/>
      <protection/>
    </xf>
    <xf numFmtId="49" fontId="62" fillId="0" borderId="0" xfId="20" applyNumberFormat="1" applyFont="1" applyBorder="1" applyAlignment="1">
      <alignment vertical="center"/>
      <protection/>
    </xf>
    <xf numFmtId="0" fontId="60" fillId="0" borderId="0" xfId="20" applyFont="1" applyBorder="1" applyAlignment="1">
      <alignment vertical="center"/>
      <protection/>
    </xf>
    <xf numFmtId="0" fontId="62" fillId="0" borderId="0" xfId="20" applyFont="1" applyBorder="1" applyAlignment="1">
      <alignment horizontal="center" vertical="center"/>
      <protection/>
    </xf>
    <xf numFmtId="0" fontId="60" fillId="0" borderId="9" xfId="20" applyFont="1" applyBorder="1" applyAlignment="1">
      <alignment vertical="center"/>
      <protection/>
    </xf>
    <xf numFmtId="0" fontId="45" fillId="0" borderId="8" xfId="0" applyFont="1" applyBorder="1" applyAlignment="1">
      <alignment/>
    </xf>
    <xf numFmtId="0" fontId="44" fillId="0" borderId="8" xfId="0" applyFont="1" applyBorder="1" applyAlignment="1">
      <alignment/>
    </xf>
    <xf numFmtId="0" fontId="39" fillId="0" borderId="8" xfId="0" applyFont="1" applyBorder="1" applyAlignment="1">
      <alignment/>
    </xf>
    <xf numFmtId="0" fontId="42" fillId="0" borderId="8" xfId="0" applyFont="1" applyBorder="1" applyAlignment="1">
      <alignment/>
    </xf>
    <xf numFmtId="0" fontId="0" fillId="0" borderId="8" xfId="0" applyBorder="1" applyAlignment="1">
      <alignment/>
    </xf>
    <xf numFmtId="0" fontId="43" fillId="0" borderId="8" xfId="0" applyFont="1" applyBorder="1" applyAlignment="1">
      <alignment/>
    </xf>
    <xf numFmtId="0" fontId="38" fillId="0" borderId="24" xfId="0" applyFont="1" applyBorder="1" applyAlignment="1">
      <alignment/>
    </xf>
    <xf numFmtId="0" fontId="43" fillId="0" borderId="9" xfId="0" applyFont="1" applyBorder="1" applyAlignment="1">
      <alignment/>
    </xf>
    <xf numFmtId="0" fontId="44" fillId="0" borderId="9" xfId="0" applyFont="1" applyBorder="1" applyAlignment="1">
      <alignment/>
    </xf>
    <xf numFmtId="0" fontId="38" fillId="0" borderId="9" xfId="0" applyFont="1" applyBorder="1" applyAlignment="1">
      <alignment/>
    </xf>
    <xf numFmtId="0" fontId="42" fillId="0" borderId="9" xfId="0" applyFont="1" applyBorder="1" applyAlignment="1">
      <alignment/>
    </xf>
    <xf numFmtId="0" fontId="38" fillId="0" borderId="8" xfId="0" applyFont="1" applyBorder="1" applyAlignment="1">
      <alignment/>
    </xf>
    <xf numFmtId="0" fontId="38" fillId="0" borderId="24" xfId="0" applyFont="1" applyBorder="1" applyAlignment="1">
      <alignment/>
    </xf>
    <xf numFmtId="0" fontId="79" fillId="0" borderId="0" xfId="0" applyFont="1" applyAlignment="1">
      <alignment/>
    </xf>
    <xf numFmtId="0" fontId="38" fillId="0" borderId="15" xfId="0" applyFont="1" applyBorder="1" applyAlignment="1">
      <alignment horizontal="left"/>
    </xf>
    <xf numFmtId="0" fontId="80" fillId="0" borderId="0" xfId="0" applyFont="1" applyAlignment="1">
      <alignment horizontal="center"/>
    </xf>
    <xf numFmtId="0" fontId="38" fillId="0" borderId="25" xfId="0" applyFont="1" applyFill="1" applyBorder="1" applyAlignment="1">
      <alignment/>
    </xf>
    <xf numFmtId="0" fontId="38" fillId="0" borderId="0" xfId="0" applyFont="1" applyFill="1" applyBorder="1" applyAlignment="1">
      <alignment/>
    </xf>
    <xf numFmtId="0" fontId="38" fillId="0" borderId="19" xfId="0" applyFont="1" applyFill="1" applyBorder="1" applyAlignment="1">
      <alignment/>
    </xf>
    <xf numFmtId="0" fontId="45" fillId="6" borderId="15" xfId="0" applyFont="1" applyFill="1" applyBorder="1" applyAlignment="1">
      <alignment horizontal="left"/>
    </xf>
    <xf numFmtId="0" fontId="38" fillId="6" borderId="8" xfId="0" applyFont="1" applyFill="1" applyBorder="1" applyAlignment="1">
      <alignment/>
    </xf>
    <xf numFmtId="0" fontId="45" fillId="6" borderId="8" xfId="0" applyFont="1" applyFill="1" applyBorder="1" applyAlignment="1">
      <alignment/>
    </xf>
    <xf numFmtId="0" fontId="42" fillId="6" borderId="8" xfId="0" applyFont="1" applyFill="1" applyBorder="1" applyAlignment="1">
      <alignment/>
    </xf>
    <xf numFmtId="0" fontId="38" fillId="6" borderId="8" xfId="0" applyFont="1" applyFill="1" applyBorder="1" applyAlignment="1">
      <alignment/>
    </xf>
    <xf numFmtId="0" fontId="38" fillId="6" borderId="19" xfId="0" applyFont="1" applyFill="1" applyBorder="1" applyAlignment="1">
      <alignment/>
    </xf>
    <xf numFmtId="0" fontId="81" fillId="0" borderId="0" xfId="15" applyFont="1" applyAlignment="1">
      <alignment/>
    </xf>
    <xf numFmtId="49" fontId="62" fillId="0" borderId="19" xfId="20" applyNumberFormat="1" applyFont="1" applyBorder="1" applyAlignment="1">
      <alignment vertical="center"/>
      <protection/>
    </xf>
    <xf numFmtId="0" fontId="62" fillId="0" borderId="19" xfId="20" applyFont="1" applyBorder="1" applyAlignment="1">
      <alignment vertical="center"/>
      <protection/>
    </xf>
    <xf numFmtId="0" fontId="60" fillId="4" borderId="19" xfId="20" applyFont="1" applyFill="1" applyBorder="1" applyAlignment="1">
      <alignment vertical="center"/>
      <protection/>
    </xf>
    <xf numFmtId="0" fontId="63" fillId="4" borderId="19" xfId="20" applyFont="1" applyFill="1" applyBorder="1" applyAlignment="1">
      <alignment vertical="center"/>
      <protection/>
    </xf>
    <xf numFmtId="0" fontId="69" fillId="0" borderId="9" xfId="20" applyFont="1" applyBorder="1" applyAlignment="1">
      <alignment vertical="center"/>
      <protection/>
    </xf>
    <xf numFmtId="0" fontId="86" fillId="5" borderId="11" xfId="20" applyFont="1" applyFill="1" applyBorder="1" applyAlignment="1">
      <alignment horizontal="right" vertical="center"/>
      <protection/>
    </xf>
    <xf numFmtId="0" fontId="86" fillId="5" borderId="14" xfId="20" applyFont="1" applyFill="1" applyBorder="1" applyAlignment="1">
      <alignment horizontal="right" vertical="center"/>
      <protection/>
    </xf>
    <xf numFmtId="0" fontId="60" fillId="0" borderId="14" xfId="20" applyFont="1" applyBorder="1" applyAlignment="1">
      <alignment vertical="center"/>
      <protection/>
    </xf>
    <xf numFmtId="0" fontId="60" fillId="0" borderId="13" xfId="20" applyFont="1" applyBorder="1" applyAlignment="1">
      <alignment vertical="center"/>
      <protection/>
    </xf>
    <xf numFmtId="0" fontId="60" fillId="0" borderId="0" xfId="20" applyFont="1" applyAlignment="1">
      <alignment vertical="center"/>
      <protection/>
    </xf>
    <xf numFmtId="0" fontId="60" fillId="0" borderId="14" xfId="20" applyFont="1" applyBorder="1" applyAlignment="1">
      <alignment horizontal="left" vertical="center"/>
      <protection/>
    </xf>
    <xf numFmtId="0" fontId="86" fillId="5" borderId="0" xfId="20" applyFont="1" applyFill="1" applyBorder="1" applyAlignment="1">
      <alignment horizontal="right" vertical="center"/>
      <protection/>
    </xf>
    <xf numFmtId="49" fontId="60" fillId="0" borderId="0" xfId="20" applyNumberFormat="1" applyFont="1" applyAlignment="1">
      <alignment vertical="center"/>
      <protection/>
    </xf>
    <xf numFmtId="49" fontId="60" fillId="0" borderId="9" xfId="20" applyNumberFormat="1" applyFont="1" applyBorder="1" applyAlignment="1">
      <alignment vertical="center"/>
      <protection/>
    </xf>
    <xf numFmtId="49" fontId="60" fillId="0" borderId="0" xfId="20" applyNumberFormat="1" applyFont="1" applyBorder="1" applyAlignment="1">
      <alignment vertical="center"/>
      <protection/>
    </xf>
    <xf numFmtId="14" fontId="28" fillId="0" borderId="1" xfId="20" applyNumberFormat="1" applyFont="1" applyBorder="1" applyAlignment="1">
      <alignment vertical="center"/>
      <protection/>
    </xf>
    <xf numFmtId="0" fontId="57" fillId="0" borderId="0" xfId="20" applyFont="1" applyAlignment="1">
      <alignment horizontal="right" vertical="center"/>
      <protection/>
    </xf>
    <xf numFmtId="0" fontId="62" fillId="0" borderId="0" xfId="20" applyFont="1" applyAlignment="1">
      <alignment vertical="center"/>
      <protection/>
    </xf>
    <xf numFmtId="0" fontId="60" fillId="0" borderId="24" xfId="20" applyFont="1" applyBorder="1" applyAlignment="1">
      <alignment vertical="center"/>
      <protection/>
    </xf>
    <xf numFmtId="0" fontId="62" fillId="0" borderId="19" xfId="20" applyFont="1" applyBorder="1" applyAlignment="1">
      <alignment horizontal="center" vertical="center"/>
      <protection/>
    </xf>
    <xf numFmtId="0" fontId="60" fillId="0" borderId="22" xfId="20" applyFont="1" applyBorder="1" applyAlignment="1">
      <alignment vertical="center"/>
      <protection/>
    </xf>
    <xf numFmtId="0" fontId="60" fillId="0" borderId="0" xfId="20" applyFont="1" applyBorder="1" applyAlignment="1">
      <alignment horizontal="center" vertical="center"/>
      <protection/>
    </xf>
    <xf numFmtId="0" fontId="69" fillId="0" borderId="0" xfId="20" applyFont="1" applyBorder="1" applyAlignment="1">
      <alignment horizontal="center" vertical="center"/>
      <protection/>
    </xf>
    <xf numFmtId="0" fontId="16" fillId="0" borderId="10" xfId="0" applyFont="1" applyBorder="1" applyAlignment="1">
      <alignment horizontal="left"/>
    </xf>
    <xf numFmtId="0" fontId="17" fillId="0" borderId="7" xfId="0" applyFont="1" applyBorder="1" applyAlignment="1">
      <alignment horizontal="left"/>
    </xf>
    <xf numFmtId="0" fontId="33" fillId="0" borderId="10" xfId="0" applyFont="1" applyBorder="1" applyAlignment="1">
      <alignment horizontal="left"/>
    </xf>
    <xf numFmtId="0" fontId="34" fillId="0" borderId="7" xfId="0" applyFont="1" applyBorder="1" applyAlignment="1">
      <alignment horizontal="left"/>
    </xf>
    <xf numFmtId="0" fontId="46" fillId="0" borderId="10" xfId="0" applyFont="1" applyBorder="1" applyAlignment="1">
      <alignment horizontal="left"/>
    </xf>
    <xf numFmtId="0" fontId="47" fillId="0" borderId="7" xfId="0" applyFont="1" applyBorder="1" applyAlignment="1">
      <alignment horizontal="left"/>
    </xf>
    <xf numFmtId="0" fontId="31" fillId="0" borderId="10" xfId="0" applyFont="1" applyBorder="1" applyAlignment="1">
      <alignment horizontal="left"/>
    </xf>
    <xf numFmtId="0" fontId="32" fillId="0" borderId="7" xfId="0" applyFont="1" applyBorder="1" applyAlignment="1">
      <alignment horizontal="left"/>
    </xf>
    <xf numFmtId="0" fontId="84" fillId="0" borderId="10" xfId="0" applyFont="1" applyBorder="1" applyAlignment="1">
      <alignment horizontal="left"/>
    </xf>
    <xf numFmtId="0" fontId="85" fillId="0" borderId="7" xfId="0" applyFont="1" applyBorder="1" applyAlignment="1">
      <alignment horizontal="left"/>
    </xf>
    <xf numFmtId="0" fontId="15" fillId="0" borderId="7" xfId="0" applyFont="1" applyBorder="1" applyAlignment="1">
      <alignment horizontal="left"/>
    </xf>
    <xf numFmtId="0" fontId="5" fillId="0" borderId="0" xfId="0" applyFont="1" applyAlignment="1">
      <alignment horizontal="center"/>
    </xf>
    <xf numFmtId="0" fontId="11" fillId="0" borderId="0" xfId="0" applyFont="1" applyAlignment="1">
      <alignment horizontal="center"/>
    </xf>
    <xf numFmtId="49" fontId="41" fillId="0" borderId="10" xfId="0" applyNumberFormat="1" applyFont="1" applyBorder="1" applyAlignment="1">
      <alignment horizontal="center"/>
    </xf>
    <xf numFmtId="49" fontId="41" fillId="0" borderId="7" xfId="0" applyNumberFormat="1" applyFont="1" applyBorder="1" applyAlignment="1">
      <alignment horizontal="center"/>
    </xf>
    <xf numFmtId="0" fontId="10" fillId="0" borderId="10" xfId="0" applyFont="1" applyBorder="1" applyAlignment="1">
      <alignment horizontal="center"/>
    </xf>
    <xf numFmtId="0" fontId="10" fillId="0" borderId="7"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82" fillId="0" borderId="10" xfId="0" applyFont="1" applyBorder="1" applyAlignment="1">
      <alignment horizontal="left"/>
    </xf>
    <xf numFmtId="0" fontId="83" fillId="0" borderId="7" xfId="0" applyFont="1" applyBorder="1" applyAlignment="1">
      <alignment horizontal="left"/>
    </xf>
    <xf numFmtId="0" fontId="0" fillId="7" borderId="10" xfId="0" applyFill="1" applyBorder="1" applyAlignment="1">
      <alignment horizontal="center"/>
    </xf>
    <xf numFmtId="0" fontId="0" fillId="7" borderId="7" xfId="0" applyFill="1" applyBorder="1" applyAlignment="1">
      <alignment horizontal="center"/>
    </xf>
    <xf numFmtId="0" fontId="48" fillId="0" borderId="10" xfId="0" applyFont="1" applyBorder="1" applyAlignment="1">
      <alignment horizontal="left"/>
    </xf>
    <xf numFmtId="0" fontId="49" fillId="0" borderId="7" xfId="0" applyFont="1" applyBorder="1" applyAlignment="1">
      <alignment horizontal="left"/>
    </xf>
    <xf numFmtId="0" fontId="50" fillId="0" borderId="10" xfId="0" applyFont="1" applyBorder="1" applyAlignment="1">
      <alignment horizontal="left"/>
    </xf>
    <xf numFmtId="0" fontId="51" fillId="0" borderId="7" xfId="0" applyFont="1" applyBorder="1" applyAlignment="1">
      <alignment horizontal="left"/>
    </xf>
    <xf numFmtId="0" fontId="14" fillId="0" borderId="10" xfId="0" applyFont="1" applyBorder="1" applyAlignment="1">
      <alignment horizontal="left"/>
    </xf>
    <xf numFmtId="0" fontId="30" fillId="0" borderId="10" xfId="0" applyFont="1" applyBorder="1" applyAlignment="1">
      <alignment horizontal="left"/>
    </xf>
    <xf numFmtId="0" fontId="5" fillId="0" borderId="7" xfId="0" applyFont="1" applyBorder="1" applyAlignment="1">
      <alignment horizontal="left"/>
    </xf>
    <xf numFmtId="0" fontId="12" fillId="0" borderId="10" xfId="0" applyFont="1" applyBorder="1" applyAlignment="1">
      <alignment horizontal="left"/>
    </xf>
    <xf numFmtId="0" fontId="13" fillId="0" borderId="7" xfId="0" applyFont="1" applyBorder="1" applyAlignment="1">
      <alignment horizontal="left"/>
    </xf>
    <xf numFmtId="0" fontId="11" fillId="0" borderId="0" xfId="0" applyFont="1" applyBorder="1" applyAlignment="1">
      <alignment horizontal="center"/>
    </xf>
    <xf numFmtId="0" fontId="48" fillId="0" borderId="10" xfId="0" applyFont="1" applyBorder="1" applyAlignment="1">
      <alignment horizontal="center"/>
    </xf>
    <xf numFmtId="0" fontId="49" fillId="0" borderId="7" xfId="0" applyFont="1" applyBorder="1" applyAlignment="1">
      <alignment horizontal="center"/>
    </xf>
    <xf numFmtId="0" fontId="77" fillId="0" borderId="10" xfId="0" applyFont="1" applyBorder="1" applyAlignment="1">
      <alignment horizontal="center"/>
    </xf>
    <xf numFmtId="0" fontId="78" fillId="0" borderId="7" xfId="0" applyFont="1" applyBorder="1" applyAlignment="1">
      <alignment horizontal="center"/>
    </xf>
    <xf numFmtId="0" fontId="16" fillId="0" borderId="10" xfId="0" applyFont="1" applyBorder="1" applyAlignment="1">
      <alignment horizontal="center"/>
    </xf>
    <xf numFmtId="0" fontId="17" fillId="0" borderId="7" xfId="0" applyFont="1" applyBorder="1" applyAlignment="1">
      <alignment horizontal="center"/>
    </xf>
    <xf numFmtId="0" fontId="38" fillId="0" borderId="15" xfId="0" applyFont="1" applyBorder="1" applyAlignment="1">
      <alignment horizontal="left"/>
    </xf>
    <xf numFmtId="0" fontId="38" fillId="0" borderId="16" xfId="0" applyFont="1" applyBorder="1" applyAlignment="1">
      <alignment horizontal="left"/>
    </xf>
    <xf numFmtId="0" fontId="38" fillId="0" borderId="18" xfId="0" applyFont="1" applyBorder="1" applyAlignment="1">
      <alignment horizontal="left"/>
    </xf>
    <xf numFmtId="0" fontId="45" fillId="0" borderId="15" xfId="0" applyFont="1" applyBorder="1" applyAlignment="1">
      <alignment horizontal="left"/>
    </xf>
    <xf numFmtId="0" fontId="45" fillId="0" borderId="16" xfId="0" applyFont="1" applyBorder="1" applyAlignment="1">
      <alignment horizontal="left"/>
    </xf>
    <xf numFmtId="0" fontId="45" fillId="0" borderId="18" xfId="0" applyFont="1" applyBorder="1" applyAlignment="1">
      <alignment horizontal="left"/>
    </xf>
    <xf numFmtId="0" fontId="45" fillId="6" borderId="15" xfId="0" applyFont="1" applyFill="1" applyBorder="1" applyAlignment="1">
      <alignment horizontal="left"/>
    </xf>
    <xf numFmtId="0" fontId="45" fillId="6" borderId="16" xfId="0" applyFont="1" applyFill="1" applyBorder="1" applyAlignment="1">
      <alignment horizontal="left"/>
    </xf>
    <xf numFmtId="0" fontId="45" fillId="6" borderId="18" xfId="0" applyFont="1" applyFill="1" applyBorder="1" applyAlignment="1">
      <alignment horizontal="left"/>
    </xf>
    <xf numFmtId="0" fontId="38" fillId="0" borderId="15" xfId="0" applyFont="1" applyBorder="1" applyAlignment="1">
      <alignment horizontal="left"/>
    </xf>
    <xf numFmtId="0" fontId="38" fillId="0" borderId="16" xfId="0" applyFont="1" applyBorder="1" applyAlignment="1">
      <alignment horizontal="left"/>
    </xf>
    <xf numFmtId="0" fontId="38" fillId="0" borderId="18" xfId="0" applyFont="1" applyBorder="1" applyAlignment="1">
      <alignment horizontal="left"/>
    </xf>
    <xf numFmtId="0" fontId="38" fillId="6" borderId="15" xfId="0" applyFont="1" applyFill="1" applyBorder="1" applyAlignment="1">
      <alignment horizontal="left"/>
    </xf>
    <xf numFmtId="0" fontId="38" fillId="6" borderId="16" xfId="0" applyFont="1" applyFill="1" applyBorder="1" applyAlignment="1">
      <alignment horizontal="left"/>
    </xf>
    <xf numFmtId="0" fontId="38" fillId="6" borderId="18" xfId="0" applyFont="1" applyFill="1" applyBorder="1" applyAlignment="1">
      <alignment horizontal="left"/>
    </xf>
    <xf numFmtId="0" fontId="44" fillId="0" borderId="15" xfId="0" applyFont="1" applyBorder="1" applyAlignment="1">
      <alignment horizontal="left"/>
    </xf>
    <xf numFmtId="0" fontId="44" fillId="0" borderId="16" xfId="0" applyFont="1" applyBorder="1" applyAlignment="1">
      <alignment horizontal="left"/>
    </xf>
    <xf numFmtId="0" fontId="44" fillId="0" borderId="18" xfId="0" applyFont="1" applyBorder="1" applyAlignment="1">
      <alignment horizontal="left"/>
    </xf>
    <xf numFmtId="0" fontId="0" fillId="0" borderId="0" xfId="0" applyFont="1" applyAlignment="1">
      <alignment/>
    </xf>
    <xf numFmtId="0" fontId="7"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87"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87" fillId="0" borderId="0" xfId="0" applyFont="1" applyAlignment="1">
      <alignment/>
    </xf>
    <xf numFmtId="0" fontId="88" fillId="0" borderId="0" xfId="15" applyFont="1" applyAlignment="1">
      <alignment/>
    </xf>
    <xf numFmtId="0" fontId="87" fillId="0" borderId="0" xfId="0" applyFont="1" applyBorder="1" applyAlignment="1">
      <alignment horizontal="center"/>
    </xf>
    <xf numFmtId="0" fontId="0" fillId="0" borderId="1" xfId="0" applyFont="1" applyBorder="1" applyAlignment="1">
      <alignment/>
    </xf>
    <xf numFmtId="0" fontId="89" fillId="0" borderId="2" xfId="0" applyFont="1" applyBorder="1" applyAlignment="1">
      <alignment horizontal="center"/>
    </xf>
    <xf numFmtId="0" fontId="89" fillId="0" borderId="3" xfId="0" applyFont="1" applyBorder="1" applyAlignment="1">
      <alignment horizontal="center"/>
    </xf>
    <xf numFmtId="0" fontId="89" fillId="0" borderId="4" xfId="0" applyFont="1" applyBorder="1" applyAlignment="1">
      <alignment horizontal="center"/>
    </xf>
    <xf numFmtId="0" fontId="0" fillId="0" borderId="0" xfId="0" applyFont="1" applyAlignment="1">
      <alignment/>
    </xf>
    <xf numFmtId="0" fontId="0" fillId="0" borderId="26" xfId="0" applyFont="1" applyBorder="1" applyAlignment="1">
      <alignment horizontal="center"/>
    </xf>
    <xf numFmtId="0" fontId="0" fillId="7" borderId="10" xfId="0" applyFont="1" applyFill="1" applyBorder="1" applyAlignment="1">
      <alignment horizontal="center"/>
    </xf>
    <xf numFmtId="0" fontId="89" fillId="0" borderId="5" xfId="0" applyFont="1" applyBorder="1" applyAlignment="1">
      <alignment horizontal="center"/>
    </xf>
    <xf numFmtId="0" fontId="0" fillId="0" borderId="10" xfId="0" applyFont="1" applyBorder="1" applyAlignment="1">
      <alignment horizontal="center"/>
    </xf>
    <xf numFmtId="49" fontId="89" fillId="0" borderId="10" xfId="0" applyNumberFormat="1" applyFont="1" applyBorder="1" applyAlignment="1">
      <alignment horizontal="center"/>
    </xf>
    <xf numFmtId="0" fontId="0" fillId="0" borderId="27" xfId="0" applyFont="1" applyBorder="1" applyAlignment="1">
      <alignment horizontal="center"/>
    </xf>
    <xf numFmtId="0" fontId="0" fillId="7" borderId="7" xfId="0" applyFont="1" applyFill="1" applyBorder="1" applyAlignment="1">
      <alignment horizontal="center"/>
    </xf>
    <xf numFmtId="49" fontId="89" fillId="0" borderId="6" xfId="0" applyNumberFormat="1" applyFont="1" applyBorder="1" applyAlignment="1">
      <alignment horizontal="center"/>
    </xf>
    <xf numFmtId="0" fontId="0" fillId="0" borderId="7" xfId="0" applyFont="1" applyBorder="1" applyAlignment="1">
      <alignment horizontal="center"/>
    </xf>
    <xf numFmtId="49" fontId="89" fillId="0" borderId="7" xfId="0" applyNumberFormat="1" applyFont="1" applyBorder="1" applyAlignment="1">
      <alignment horizontal="center"/>
    </xf>
    <xf numFmtId="0" fontId="89" fillId="0" borderId="6" xfId="0" applyFont="1" applyBorder="1" applyAlignment="1">
      <alignment horizontal="center"/>
    </xf>
    <xf numFmtId="0" fontId="0" fillId="7" borderId="10" xfId="0" applyFont="1" applyFill="1" applyBorder="1" applyAlignment="1">
      <alignment horizontal="center"/>
    </xf>
    <xf numFmtId="0" fontId="0" fillId="7" borderId="7" xfId="0" applyFont="1" applyFill="1" applyBorder="1" applyAlignment="1">
      <alignment horizontal="center"/>
    </xf>
    <xf numFmtId="0" fontId="24" fillId="0" borderId="10" xfId="19" applyFont="1" applyBorder="1" applyAlignment="1">
      <alignment vertical="center"/>
      <protection/>
    </xf>
    <xf numFmtId="0" fontId="0" fillId="7" borderId="10" xfId="0" applyFont="1" applyFill="1" applyBorder="1" applyAlignment="1">
      <alignment horizontal="center"/>
    </xf>
    <xf numFmtId="49" fontId="0" fillId="0" borderId="10" xfId="0" applyNumberFormat="1" applyFont="1" applyBorder="1" applyAlignment="1">
      <alignment horizontal="center"/>
    </xf>
    <xf numFmtId="0" fontId="89" fillId="0" borderId="10" xfId="0" applyFont="1" applyBorder="1" applyAlignment="1">
      <alignment horizontal="center"/>
    </xf>
    <xf numFmtId="0" fontId="24" fillId="0" borderId="7" xfId="19" applyFont="1" applyBorder="1" applyAlignment="1">
      <alignment vertical="center"/>
      <protection/>
    </xf>
    <xf numFmtId="0" fontId="0" fillId="7" borderId="7" xfId="0" applyFont="1" applyFill="1" applyBorder="1" applyAlignment="1">
      <alignment horizontal="center"/>
    </xf>
    <xf numFmtId="49" fontId="0" fillId="0" borderId="7" xfId="0" applyNumberFormat="1" applyFont="1" applyBorder="1" applyAlignment="1">
      <alignment horizontal="center"/>
    </xf>
    <xf numFmtId="0" fontId="89" fillId="0" borderId="7" xfId="0" applyFont="1" applyBorder="1" applyAlignment="1">
      <alignment horizontal="center"/>
    </xf>
    <xf numFmtId="49" fontId="73" fillId="0" borderId="28" xfId="0" applyNumberFormat="1" applyFont="1" applyFill="1" applyBorder="1" applyAlignment="1">
      <alignment vertical="top"/>
    </xf>
    <xf numFmtId="49" fontId="22" fillId="0" borderId="28" xfId="0" applyNumberFormat="1" applyFont="1" applyFill="1" applyBorder="1" applyAlignment="1">
      <alignment vertical="center"/>
    </xf>
    <xf numFmtId="49" fontId="21" fillId="0" borderId="28" xfId="0" applyNumberFormat="1" applyFont="1" applyFill="1" applyBorder="1" applyAlignment="1">
      <alignment vertical="top"/>
    </xf>
    <xf numFmtId="49" fontId="23" fillId="0" borderId="0" xfId="0" applyNumberFormat="1" applyFont="1" applyFill="1" applyBorder="1" applyAlignment="1">
      <alignment vertical="top"/>
    </xf>
    <xf numFmtId="49" fontId="55" fillId="0" borderId="0" xfId="0" applyNumberFormat="1" applyFont="1" applyFill="1" applyBorder="1" applyAlignment="1">
      <alignment/>
    </xf>
    <xf numFmtId="49" fontId="52" fillId="0" borderId="0" xfId="0" applyNumberFormat="1" applyFont="1" applyFill="1" applyBorder="1" applyAlignment="1">
      <alignment vertical="top"/>
    </xf>
    <xf numFmtId="49" fontId="29" fillId="0" borderId="0" xfId="0" applyNumberFormat="1" applyFont="1" applyFill="1" applyBorder="1" applyAlignment="1">
      <alignment horizontal="left"/>
    </xf>
    <xf numFmtId="49" fontId="24" fillId="0" borderId="0" xfId="0" applyNumberFormat="1" applyFont="1" applyFill="1" applyBorder="1" applyAlignment="1">
      <alignment horizontal="left"/>
    </xf>
    <xf numFmtId="0" fontId="91" fillId="0" borderId="0" xfId="0" applyFont="1" applyFill="1" applyAlignment="1">
      <alignment horizontal="left"/>
    </xf>
    <xf numFmtId="49" fontId="92" fillId="0" borderId="0" xfId="0" applyNumberFormat="1" applyFont="1" applyFill="1" applyAlignment="1">
      <alignment horizontal="right" vertical="top"/>
    </xf>
    <xf numFmtId="49" fontId="52" fillId="0" borderId="0" xfId="0" applyNumberFormat="1" applyFont="1" applyFill="1" applyAlignment="1">
      <alignment vertical="top"/>
    </xf>
    <xf numFmtId="0" fontId="23" fillId="0" borderId="0" xfId="0" applyFont="1" applyFill="1" applyBorder="1" applyAlignment="1">
      <alignment vertical="top"/>
    </xf>
    <xf numFmtId="49" fontId="20" fillId="0" borderId="29" xfId="0" applyNumberFormat="1" applyFont="1" applyFill="1" applyBorder="1" applyAlignment="1" applyProtection="1">
      <alignment horizontal="left" vertical="center"/>
      <protection/>
    </xf>
    <xf numFmtId="49" fontId="4" fillId="0" borderId="29" xfId="0" applyNumberFormat="1" applyFont="1" applyFill="1" applyBorder="1" applyAlignment="1">
      <alignment/>
    </xf>
    <xf numFmtId="49" fontId="20" fillId="0" borderId="29" xfId="0" applyNumberFormat="1" applyFont="1" applyFill="1" applyBorder="1" applyAlignment="1">
      <alignment/>
    </xf>
    <xf numFmtId="0" fontId="28" fillId="0" borderId="29" xfId="16" applyNumberFormat="1" applyFont="1" applyFill="1" applyBorder="1" applyAlignment="1" applyProtection="1">
      <alignment vertical="center"/>
      <protection locked="0"/>
    </xf>
    <xf numFmtId="49" fontId="53" fillId="0" borderId="29" xfId="0" applyNumberFormat="1" applyFont="1" applyFill="1" applyBorder="1" applyAlignment="1">
      <alignment/>
    </xf>
    <xf numFmtId="0" fontId="29" fillId="0" borderId="29" xfId="0" applyNumberFormat="1" applyFont="1" applyFill="1" applyBorder="1" applyAlignment="1">
      <alignment horizontal="left"/>
    </xf>
    <xf numFmtId="0" fontId="24" fillId="0" borderId="29" xfId="0" applyNumberFormat="1" applyFont="1" applyFill="1" applyBorder="1" applyAlignment="1">
      <alignment horizontal="left"/>
    </xf>
    <xf numFmtId="49" fontId="91" fillId="0" borderId="29" xfId="0" applyNumberFormat="1" applyFont="1" applyFill="1" applyBorder="1" applyAlignment="1">
      <alignment horizontal="left" vertical="center"/>
    </xf>
    <xf numFmtId="49" fontId="28" fillId="0" borderId="29" xfId="0" applyNumberFormat="1" applyFont="1" applyFill="1" applyBorder="1" applyAlignment="1">
      <alignment/>
    </xf>
    <xf numFmtId="0" fontId="4" fillId="0" borderId="0" xfId="0" applyFont="1" applyFill="1" applyAlignment="1">
      <alignment/>
    </xf>
    <xf numFmtId="49" fontId="25" fillId="0" borderId="0" xfId="0" applyNumberFormat="1" applyFont="1" applyFill="1" applyBorder="1" applyAlignment="1">
      <alignment vertical="center"/>
    </xf>
    <xf numFmtId="49" fontId="25" fillId="0" borderId="0" xfId="0" applyNumberFormat="1" applyFont="1" applyFill="1" applyAlignment="1">
      <alignment vertical="center"/>
    </xf>
    <xf numFmtId="49" fontId="54" fillId="0" borderId="0" xfId="0" applyNumberFormat="1" applyFont="1" applyFill="1" applyBorder="1" applyAlignment="1">
      <alignment vertical="center"/>
    </xf>
    <xf numFmtId="49" fontId="54" fillId="0" borderId="0" xfId="0" applyNumberFormat="1" applyFont="1" applyFill="1" applyAlignment="1">
      <alignment vertical="center"/>
    </xf>
    <xf numFmtId="49" fontId="25" fillId="0" borderId="0" xfId="0" applyNumberFormat="1" applyFont="1" applyFill="1" applyBorder="1" applyAlignment="1">
      <alignment horizontal="right" vertical="center"/>
    </xf>
    <xf numFmtId="49" fontId="26" fillId="0" borderId="0" xfId="0" applyNumberFormat="1" applyFont="1" applyFill="1" applyBorder="1" applyAlignment="1">
      <alignment horizontal="right" vertical="center"/>
    </xf>
    <xf numFmtId="0" fontId="55" fillId="0" borderId="0" xfId="0" applyFont="1" applyFill="1" applyBorder="1" applyAlignment="1">
      <alignment vertical="center"/>
    </xf>
    <xf numFmtId="49" fontId="28" fillId="0" borderId="1" xfId="0" applyNumberFormat="1" applyFont="1" applyFill="1" applyBorder="1" applyAlignment="1">
      <alignment vertical="center"/>
    </xf>
    <xf numFmtId="49" fontId="0" fillId="0" borderId="1" xfId="0" applyNumberFormat="1" applyFill="1" applyBorder="1" applyAlignment="1">
      <alignment vertical="center"/>
    </xf>
    <xf numFmtId="49" fontId="56" fillId="0" borderId="1" xfId="0" applyNumberFormat="1" applyFont="1" applyFill="1" applyBorder="1" applyAlignment="1">
      <alignment vertical="center"/>
    </xf>
    <xf numFmtId="49" fontId="28" fillId="0" borderId="1" xfId="16" applyNumberFormat="1" applyFont="1" applyFill="1" applyBorder="1" applyAlignment="1" applyProtection="1">
      <alignment vertical="center"/>
      <protection locked="0"/>
    </xf>
    <xf numFmtId="0" fontId="28" fillId="0" borderId="1" xfId="16" applyNumberFormat="1" applyFont="1" applyFill="1" applyBorder="1" applyAlignment="1" applyProtection="1">
      <alignment vertical="center"/>
      <protection locked="0"/>
    </xf>
    <xf numFmtId="0" fontId="28" fillId="0" borderId="1" xfId="0" applyFont="1" applyFill="1" applyBorder="1" applyAlignment="1">
      <alignment vertical="center"/>
    </xf>
    <xf numFmtId="49" fontId="27" fillId="0" borderId="1" xfId="0" applyNumberFormat="1" applyFont="1" applyFill="1" applyBorder="1" applyAlignment="1">
      <alignment horizontal="right" vertical="center"/>
    </xf>
    <xf numFmtId="0" fontId="28" fillId="0" borderId="0" xfId="0" applyFont="1" applyFill="1" applyBorder="1" applyAlignment="1">
      <alignment vertical="center"/>
    </xf>
    <xf numFmtId="49" fontId="0" fillId="0" borderId="0" xfId="0" applyNumberFormat="1" applyFill="1" applyAlignment="1">
      <alignment vertical="center"/>
    </xf>
    <xf numFmtId="49" fontId="57" fillId="0" borderId="0" xfId="0" applyNumberFormat="1" applyFont="1" applyFill="1" applyAlignment="1">
      <alignment vertical="center"/>
    </xf>
    <xf numFmtId="49" fontId="53" fillId="0" borderId="0" xfId="0" applyNumberFormat="1" applyFont="1" applyFill="1" applyAlignment="1">
      <alignment vertical="center"/>
    </xf>
    <xf numFmtId="0" fontId="0" fillId="0" borderId="0" xfId="0" applyFill="1" applyAlignment="1">
      <alignment vertical="center"/>
    </xf>
    <xf numFmtId="49" fontId="21" fillId="0" borderId="0" xfId="0" applyNumberFormat="1" applyFont="1" applyFill="1" applyAlignment="1">
      <alignment horizontal="right" vertical="center"/>
    </xf>
    <xf numFmtId="49" fontId="21" fillId="0" borderId="0" xfId="0" applyNumberFormat="1" applyFont="1" applyFill="1" applyAlignment="1">
      <alignment horizontal="center" vertical="center"/>
    </xf>
    <xf numFmtId="0" fontId="21" fillId="0" borderId="0" xfId="0" applyNumberFormat="1" applyFont="1" applyFill="1" applyAlignment="1">
      <alignment horizontal="center" vertical="center"/>
    </xf>
    <xf numFmtId="49" fontId="21" fillId="0" borderId="0" xfId="0" applyNumberFormat="1" applyFont="1" applyFill="1" applyAlignment="1">
      <alignment horizontal="left" vertical="center"/>
    </xf>
    <xf numFmtId="49" fontId="21" fillId="0" borderId="0" xfId="0" applyNumberFormat="1" applyFont="1" applyFill="1" applyAlignment="1">
      <alignment vertical="center"/>
    </xf>
    <xf numFmtId="49" fontId="57" fillId="0" borderId="0" xfId="0" applyNumberFormat="1" applyFont="1" applyFill="1" applyAlignment="1">
      <alignment horizontal="center" vertical="center"/>
    </xf>
    <xf numFmtId="0" fontId="55" fillId="0" borderId="0" xfId="0" applyFont="1" applyFill="1" applyAlignment="1">
      <alignment vertical="center"/>
    </xf>
    <xf numFmtId="0" fontId="59" fillId="0" borderId="0" xfId="0" applyNumberFormat="1" applyFont="1" applyFill="1" applyBorder="1" applyAlignment="1">
      <alignment horizontal="center" vertical="center"/>
    </xf>
    <xf numFmtId="0" fontId="60" fillId="0" borderId="30" xfId="0" applyNumberFormat="1" applyFont="1" applyFill="1" applyBorder="1" applyAlignment="1">
      <alignment vertical="center"/>
    </xf>
    <xf numFmtId="0" fontId="62" fillId="0" borderId="30" xfId="0" applyNumberFormat="1" applyFont="1" applyFill="1" applyBorder="1" applyAlignment="1">
      <alignment horizontal="center" vertical="center"/>
    </xf>
    <xf numFmtId="0" fontId="59" fillId="0" borderId="9" xfId="0" applyNumberFormat="1" applyFont="1" applyFill="1" applyBorder="1" applyAlignment="1">
      <alignment vertical="center"/>
    </xf>
    <xf numFmtId="0" fontId="24" fillId="0" borderId="9" xfId="0" applyNumberFormat="1" applyFont="1" applyFill="1" applyBorder="1" applyAlignment="1">
      <alignment vertical="center"/>
    </xf>
    <xf numFmtId="0" fontId="63" fillId="0" borderId="9" xfId="0" applyNumberFormat="1" applyFont="1" applyFill="1" applyBorder="1" applyAlignment="1">
      <alignment horizontal="center" vertical="center"/>
    </xf>
    <xf numFmtId="0" fontId="60" fillId="0" borderId="0" xfId="0" applyNumberFormat="1" applyFont="1" applyFill="1" applyAlignment="1">
      <alignment vertical="center"/>
    </xf>
    <xf numFmtId="0" fontId="63" fillId="0" borderId="0" xfId="0" applyNumberFormat="1" applyFont="1" applyFill="1" applyAlignment="1">
      <alignment vertical="center"/>
    </xf>
    <xf numFmtId="0" fontId="4" fillId="0" borderId="0" xfId="0" applyNumberFormat="1" applyFont="1" applyFill="1" applyAlignment="1">
      <alignment vertical="center"/>
    </xf>
    <xf numFmtId="0" fontId="60" fillId="0" borderId="0" xfId="0" applyNumberFormat="1" applyFont="1" applyFill="1" applyBorder="1" applyAlignment="1">
      <alignment horizontal="center" vertical="center"/>
    </xf>
    <xf numFmtId="0" fontId="60" fillId="0" borderId="0" xfId="0" applyNumberFormat="1" applyFont="1" applyFill="1" applyAlignment="1">
      <alignment horizontal="center" vertical="center"/>
    </xf>
    <xf numFmtId="0" fontId="61" fillId="0" borderId="0" xfId="0" applyNumberFormat="1" applyFont="1" applyFill="1" applyAlignment="1">
      <alignment horizontal="center" vertical="center"/>
    </xf>
    <xf numFmtId="0" fontId="60" fillId="0" borderId="0" xfId="0" applyNumberFormat="1" applyFont="1" applyFill="1" applyAlignment="1">
      <alignment vertical="center"/>
    </xf>
    <xf numFmtId="0" fontId="62" fillId="0" borderId="0" xfId="0" applyNumberFormat="1" applyFont="1" applyFill="1" applyAlignment="1">
      <alignment vertical="center"/>
    </xf>
    <xf numFmtId="0" fontId="4" fillId="0" borderId="0" xfId="0" applyNumberFormat="1" applyFont="1" applyFill="1" applyAlignment="1">
      <alignment vertical="center"/>
    </xf>
    <xf numFmtId="0" fontId="93" fillId="0" borderId="21" xfId="0" applyNumberFormat="1" applyFont="1" applyFill="1" applyBorder="1" applyAlignment="1">
      <alignment horizontal="right" vertical="center"/>
    </xf>
    <xf numFmtId="0" fontId="71" fillId="0" borderId="14" xfId="0" applyNumberFormat="1" applyFont="1" applyFill="1" applyBorder="1" applyAlignment="1">
      <alignment horizontal="right" vertical="center"/>
    </xf>
    <xf numFmtId="0" fontId="60" fillId="0" borderId="9" xfId="0" applyNumberFormat="1" applyFont="1" applyFill="1" applyBorder="1" applyAlignment="1">
      <alignment vertical="center"/>
    </xf>
    <xf numFmtId="0" fontId="63" fillId="0" borderId="9" xfId="0" applyNumberFormat="1" applyFont="1" applyFill="1" applyBorder="1" applyAlignment="1">
      <alignment vertical="center"/>
    </xf>
    <xf numFmtId="0" fontId="93" fillId="0" borderId="9" xfId="0" applyNumberFormat="1" applyFont="1" applyFill="1" applyBorder="1" applyAlignment="1">
      <alignment horizontal="right" vertical="center"/>
    </xf>
    <xf numFmtId="0" fontId="63" fillId="0" borderId="13" xfId="0" applyNumberFormat="1" applyFont="1" applyFill="1" applyBorder="1" applyAlignment="1">
      <alignment horizontal="center" vertical="center"/>
    </xf>
    <xf numFmtId="0" fontId="60" fillId="0" borderId="0" xfId="0" applyNumberFormat="1" applyFont="1" applyFill="1" applyBorder="1" applyAlignment="1">
      <alignment horizontal="left" vertical="center"/>
    </xf>
    <xf numFmtId="0" fontId="63" fillId="0" borderId="14" xfId="0" applyNumberFormat="1" applyFont="1" applyFill="1" applyBorder="1" applyAlignment="1">
      <alignment horizontal="left" vertical="center"/>
    </xf>
    <xf numFmtId="0" fontId="63" fillId="0" borderId="0" xfId="0" applyNumberFormat="1" applyFont="1" applyFill="1" applyAlignment="1">
      <alignment horizontal="center" vertical="center"/>
    </xf>
    <xf numFmtId="0" fontId="94" fillId="0" borderId="0" xfId="0" applyNumberFormat="1" applyFont="1" applyFill="1" applyBorder="1" applyAlignment="1">
      <alignment horizontal="right" vertical="center"/>
    </xf>
    <xf numFmtId="0" fontId="63" fillId="0" borderId="14" xfId="0" applyNumberFormat="1" applyFont="1" applyFill="1" applyBorder="1" applyAlignment="1">
      <alignment vertical="center"/>
    </xf>
    <xf numFmtId="0" fontId="60" fillId="0" borderId="0" xfId="0" applyNumberFormat="1" applyFont="1" applyFill="1" applyBorder="1" applyAlignment="1">
      <alignment vertical="center"/>
    </xf>
    <xf numFmtId="0" fontId="95" fillId="0" borderId="0" xfId="0" applyNumberFormat="1" applyFont="1" applyFill="1" applyAlignment="1">
      <alignment vertical="center"/>
    </xf>
    <xf numFmtId="0" fontId="93" fillId="0" borderId="21" xfId="0" applyNumberFormat="1" applyFont="1" applyFill="1" applyBorder="1" applyAlignment="1">
      <alignment horizontal="right" vertical="center"/>
    </xf>
    <xf numFmtId="0" fontId="63" fillId="0" borderId="13" xfId="0" applyNumberFormat="1" applyFont="1" applyFill="1" applyBorder="1" applyAlignment="1">
      <alignment vertical="center"/>
    </xf>
    <xf numFmtId="0" fontId="95" fillId="0" borderId="0" xfId="0" applyNumberFormat="1" applyFont="1" applyFill="1" applyBorder="1" applyAlignment="1">
      <alignment vertical="center"/>
    </xf>
    <xf numFmtId="0" fontId="93" fillId="0" borderId="9" xfId="0" applyNumberFormat="1" applyFont="1" applyFill="1" applyBorder="1" applyAlignment="1">
      <alignment horizontal="right" vertical="center"/>
    </xf>
    <xf numFmtId="0" fontId="96" fillId="0" borderId="0" xfId="0" applyNumberFormat="1" applyFont="1" applyFill="1" applyBorder="1" applyAlignment="1">
      <alignment horizontal="right" vertical="center"/>
    </xf>
    <xf numFmtId="0" fontId="63" fillId="0" borderId="0" xfId="0" applyNumberFormat="1" applyFont="1" applyFill="1" applyBorder="1" applyAlignment="1">
      <alignment horizontal="left" vertical="center"/>
    </xf>
    <xf numFmtId="0" fontId="71" fillId="0" borderId="0" xfId="0" applyNumberFormat="1" applyFont="1" applyFill="1" applyBorder="1" applyAlignment="1">
      <alignment horizontal="right" vertical="center"/>
    </xf>
    <xf numFmtId="0" fontId="97" fillId="0" borderId="13" xfId="0" applyNumberFormat="1" applyFont="1" applyFill="1" applyBorder="1" applyAlignment="1">
      <alignment horizontal="center" vertical="center"/>
    </xf>
    <xf numFmtId="0" fontId="63" fillId="0" borderId="0" xfId="0" applyNumberFormat="1" applyFont="1" applyFill="1" applyBorder="1" applyAlignment="1">
      <alignment vertical="center"/>
    </xf>
    <xf numFmtId="0" fontId="0" fillId="0" borderId="0" xfId="0" applyNumberFormat="1" applyFill="1" applyAlignment="1">
      <alignment vertical="center"/>
    </xf>
    <xf numFmtId="0" fontId="4" fillId="0" borderId="0" xfId="0" applyNumberFormat="1" applyFont="1" applyFill="1" applyBorder="1" applyAlignment="1">
      <alignment vertical="center"/>
    </xf>
    <xf numFmtId="0" fontId="59" fillId="0" borderId="0" xfId="0" applyNumberFormat="1" applyFont="1" applyFill="1" applyBorder="1" applyAlignment="1">
      <alignment horizontal="right" vertical="center"/>
    </xf>
    <xf numFmtId="0" fontId="63" fillId="0" borderId="0" xfId="0" applyNumberFormat="1" applyFont="1" applyFill="1" applyBorder="1" applyAlignment="1">
      <alignment horizontal="center" vertical="center"/>
    </xf>
    <xf numFmtId="0" fontId="60" fillId="0" borderId="21" xfId="0" applyNumberFormat="1" applyFont="1" applyFill="1" applyBorder="1" applyAlignment="1">
      <alignment vertical="center"/>
    </xf>
    <xf numFmtId="0" fontId="63" fillId="0" borderId="11" xfId="0" applyNumberFormat="1" applyFont="1" applyFill="1" applyBorder="1" applyAlignment="1">
      <alignment vertical="center"/>
    </xf>
    <xf numFmtId="0" fontId="4" fillId="0" borderId="14" xfId="0" applyNumberFormat="1" applyFont="1" applyFill="1" applyBorder="1" applyAlignment="1">
      <alignment vertical="center"/>
    </xf>
    <xf numFmtId="0" fontId="60" fillId="0" borderId="22" xfId="0" applyNumberFormat="1" applyFont="1" applyFill="1" applyBorder="1" applyAlignment="1">
      <alignment vertical="center"/>
    </xf>
    <xf numFmtId="0" fontId="59" fillId="0" borderId="0" xfId="0" applyNumberFormat="1" applyFont="1" applyFill="1" applyBorder="1" applyAlignment="1">
      <alignment vertical="center"/>
    </xf>
    <xf numFmtId="0" fontId="62" fillId="0" borderId="0" xfId="0" applyNumberFormat="1" applyFont="1" applyFill="1" applyBorder="1" applyAlignment="1">
      <alignment horizontal="center" vertical="center"/>
    </xf>
    <xf numFmtId="0" fontId="59"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99" fillId="0" borderId="21" xfId="0" applyNumberFormat="1" applyFont="1" applyFill="1" applyBorder="1" applyAlignment="1">
      <alignment vertical="center"/>
    </xf>
    <xf numFmtId="0" fontId="99" fillId="0" borderId="11" xfId="0" applyNumberFormat="1" applyFont="1" applyFill="1" applyBorder="1" applyAlignment="1">
      <alignment vertical="center"/>
    </xf>
    <xf numFmtId="0" fontId="99" fillId="0" borderId="0" xfId="0" applyNumberFormat="1" applyFont="1" applyFill="1" applyBorder="1" applyAlignment="1">
      <alignment horizontal="left" vertical="center"/>
    </xf>
    <xf numFmtId="0" fontId="93" fillId="0" borderId="0" xfId="0" applyNumberFormat="1" applyFont="1" applyFill="1" applyBorder="1" applyAlignment="1">
      <alignment horizontal="right" vertical="center"/>
    </xf>
    <xf numFmtId="0" fontId="60" fillId="0" borderId="0" xfId="0" applyNumberFormat="1" applyFont="1" applyFill="1" applyBorder="1" applyAlignment="1">
      <alignment vertical="center"/>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vertical="center"/>
    </xf>
    <xf numFmtId="0" fontId="4" fillId="0" borderId="0" xfId="0" applyNumberFormat="1" applyFont="1" applyFill="1" applyBorder="1" applyAlignment="1">
      <alignment vertical="center"/>
    </xf>
    <xf numFmtId="49" fontId="71" fillId="0" borderId="0" xfId="0" applyNumberFormat="1" applyFont="1" applyFill="1" applyBorder="1" applyAlignment="1">
      <alignment horizontal="right" vertical="center"/>
    </xf>
    <xf numFmtId="0" fontId="60" fillId="0" borderId="11" xfId="0" applyNumberFormat="1" applyFont="1" applyFill="1" applyBorder="1" applyAlignment="1">
      <alignment vertical="center"/>
    </xf>
    <xf numFmtId="0" fontId="94" fillId="0" borderId="14" xfId="0" applyNumberFormat="1" applyFont="1" applyFill="1" applyBorder="1" applyAlignment="1">
      <alignment horizontal="right" vertical="center"/>
    </xf>
    <xf numFmtId="0" fontId="60" fillId="0" borderId="0" xfId="0" applyNumberFormat="1" applyFont="1" applyFill="1" applyBorder="1" applyAlignment="1">
      <alignment horizontal="right" vertical="center"/>
    </xf>
    <xf numFmtId="0" fontId="60" fillId="0" borderId="9" xfId="0" applyNumberFormat="1" applyFont="1" applyFill="1" applyBorder="1" applyAlignment="1">
      <alignment horizontal="left" vertical="center"/>
    </xf>
    <xf numFmtId="0" fontId="95" fillId="0" borderId="0" xfId="0" applyNumberFormat="1" applyFont="1" applyFill="1" applyBorder="1" applyAlignment="1">
      <alignment vertical="center"/>
    </xf>
    <xf numFmtId="0" fontId="60" fillId="0" borderId="14" xfId="0" applyNumberFormat="1" applyFont="1" applyFill="1" applyBorder="1" applyAlignment="1">
      <alignment vertical="center"/>
    </xf>
    <xf numFmtId="0" fontId="60" fillId="0" borderId="24" xfId="0" applyNumberFormat="1" applyFont="1" applyFill="1" applyBorder="1" applyAlignment="1">
      <alignment vertical="center"/>
    </xf>
    <xf numFmtId="0" fontId="24" fillId="0" borderId="0" xfId="0" applyNumberFormat="1" applyFont="1" applyFill="1" applyBorder="1" applyAlignment="1">
      <alignment vertical="center"/>
    </xf>
    <xf numFmtId="0" fontId="10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59" fillId="0" borderId="0" xfId="0" applyNumberFormat="1" applyFont="1" applyFill="1" applyBorder="1" applyAlignment="1">
      <alignment horizontal="left" vertical="center"/>
    </xf>
    <xf numFmtId="0" fontId="59" fillId="0" borderId="21" xfId="0" applyNumberFormat="1" applyFont="1" applyFill="1" applyBorder="1" applyAlignment="1">
      <alignment vertical="center"/>
    </xf>
    <xf numFmtId="0" fontId="60" fillId="0" borderId="22"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8" fillId="0" borderId="9" xfId="0" applyNumberFormat="1" applyFont="1" applyFill="1" applyBorder="1" applyAlignment="1">
      <alignment horizontal="left" vertical="center"/>
    </xf>
    <xf numFmtId="0" fontId="101" fillId="0" borderId="0" xfId="0" applyNumberFormat="1" applyFont="1" applyFill="1" applyBorder="1" applyAlignment="1">
      <alignment horizontal="right" vertical="center"/>
    </xf>
    <xf numFmtId="0" fontId="97" fillId="0" borderId="0" xfId="0" applyNumberFormat="1" applyFont="1" applyFill="1" applyBorder="1" applyAlignment="1">
      <alignment vertical="center"/>
    </xf>
    <xf numFmtId="49" fontId="72" fillId="0" borderId="0" xfId="0" applyNumberFormat="1" applyFont="1" applyFill="1" applyBorder="1" applyAlignment="1">
      <alignment horizontal="center" vertical="center"/>
    </xf>
    <xf numFmtId="49" fontId="73" fillId="0" borderId="0" xfId="0" applyNumberFormat="1" applyFont="1" applyFill="1" applyBorder="1" applyAlignment="1">
      <alignment vertical="center"/>
    </xf>
    <xf numFmtId="49" fontId="74" fillId="0" borderId="0" xfId="0" applyNumberFormat="1" applyFont="1" applyFill="1" applyBorder="1" applyAlignment="1">
      <alignment horizontal="center" vertical="center"/>
    </xf>
    <xf numFmtId="49" fontId="97" fillId="0" borderId="0" xfId="0" applyNumberFormat="1" applyFont="1" applyFill="1" applyBorder="1" applyAlignment="1">
      <alignment vertical="center"/>
    </xf>
    <xf numFmtId="49" fontId="74" fillId="0" borderId="0" xfId="0" applyNumberFormat="1" applyFont="1" applyFill="1" applyBorder="1" applyAlignment="1">
      <alignment vertical="center"/>
    </xf>
    <xf numFmtId="49" fontId="101" fillId="0" borderId="0" xfId="0" applyNumberFormat="1" applyFont="1" applyFill="1" applyBorder="1" applyAlignment="1">
      <alignment vertical="center"/>
    </xf>
    <xf numFmtId="0" fontId="0" fillId="0" borderId="0" xfId="0" applyFill="1" applyBorder="1" applyAlignment="1">
      <alignment vertical="center"/>
    </xf>
    <xf numFmtId="49" fontId="28" fillId="0" borderId="0" xfId="0" applyNumberFormat="1" applyFont="1" applyFill="1" applyBorder="1" applyAlignment="1">
      <alignment horizontal="left" vertical="center"/>
    </xf>
    <xf numFmtId="49" fontId="56" fillId="0" borderId="0" xfId="0" applyNumberFormat="1"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49" fontId="99" fillId="0" borderId="0" xfId="0" applyNumberFormat="1" applyFont="1" applyFill="1" applyBorder="1" applyAlignment="1">
      <alignment vertical="center"/>
    </xf>
    <xf numFmtId="49" fontId="102" fillId="0" borderId="0" xfId="0" applyNumberFormat="1" applyFont="1" applyFill="1" applyBorder="1" applyAlignment="1">
      <alignment vertical="center"/>
    </xf>
    <xf numFmtId="0" fontId="4" fillId="0" borderId="0" xfId="0" applyFont="1" applyFill="1" applyBorder="1" applyAlignment="1">
      <alignment horizontal="right" vertical="center"/>
    </xf>
    <xf numFmtId="49" fontId="27" fillId="0" borderId="0" xfId="0" applyNumberFormat="1" applyFont="1" applyFill="1" applyBorder="1" applyAlignment="1">
      <alignment horizontal="right" vertical="center"/>
    </xf>
    <xf numFmtId="0" fontId="0" fillId="0" borderId="0" xfId="0" applyFill="1" applyBorder="1" applyAlignment="1">
      <alignment/>
    </xf>
    <xf numFmtId="0" fontId="53" fillId="0" borderId="0" xfId="0" applyFont="1" applyFill="1" applyBorder="1" applyAlignment="1">
      <alignment/>
    </xf>
    <xf numFmtId="0" fontId="0" fillId="0" borderId="0" xfId="0" applyFill="1" applyAlignment="1">
      <alignment/>
    </xf>
    <xf numFmtId="0" fontId="103" fillId="0" borderId="0" xfId="0" applyFont="1" applyFill="1" applyBorder="1" applyAlignment="1">
      <alignment horizontal="right"/>
    </xf>
    <xf numFmtId="0" fontId="57" fillId="0" borderId="0" xfId="0" applyFont="1" applyFill="1" applyBorder="1" applyAlignment="1">
      <alignment/>
    </xf>
    <xf numFmtId="49" fontId="99" fillId="0" borderId="0" xfId="0" applyNumberFormat="1" applyFont="1" applyFill="1" applyBorder="1" applyAlignment="1">
      <alignment horizontal="right" vertical="center"/>
    </xf>
    <xf numFmtId="0" fontId="99" fillId="0" borderId="0" xfId="0" applyNumberFormat="1" applyFont="1" applyFill="1" applyBorder="1" applyAlignment="1">
      <alignment horizontal="right" vertical="center"/>
    </xf>
    <xf numFmtId="49" fontId="99" fillId="0" borderId="0" xfId="0" applyNumberFormat="1" applyFont="1" applyFill="1" applyBorder="1" applyAlignment="1">
      <alignment horizontal="center" vertical="center"/>
    </xf>
    <xf numFmtId="0" fontId="99" fillId="0" borderId="0" xfId="0" applyNumberFormat="1" applyFont="1" applyFill="1" applyBorder="1" applyAlignment="1">
      <alignment vertical="center"/>
    </xf>
    <xf numFmtId="49" fontId="28" fillId="0" borderId="0" xfId="0" applyNumberFormat="1" applyFont="1" applyFill="1" applyBorder="1" applyAlignment="1">
      <alignment vertical="center"/>
    </xf>
    <xf numFmtId="49" fontId="104" fillId="0" borderId="0" xfId="0" applyNumberFormat="1" applyFont="1" applyFill="1" applyBorder="1" applyAlignment="1">
      <alignment horizontal="center" vertical="center"/>
    </xf>
    <xf numFmtId="49" fontId="28" fillId="0" borderId="0" xfId="0" applyNumberFormat="1" applyFont="1" applyFill="1" applyBorder="1" applyAlignment="1">
      <alignment horizontal="right" vertical="center"/>
    </xf>
    <xf numFmtId="0" fontId="103" fillId="0" borderId="0" xfId="0" applyFont="1" applyFill="1" applyBorder="1" applyAlignment="1">
      <alignment/>
    </xf>
    <xf numFmtId="0" fontId="3" fillId="0" borderId="0" xfId="0" applyFont="1" applyFill="1" applyBorder="1" applyAlignment="1">
      <alignment horizontal="right"/>
    </xf>
    <xf numFmtId="0" fontId="89" fillId="0" borderId="0" xfId="0" applyFont="1" applyFill="1" applyBorder="1" applyAlignment="1">
      <alignment/>
    </xf>
    <xf numFmtId="0" fontId="90" fillId="0" borderId="0" xfId="0" applyFont="1" applyFill="1" applyBorder="1" applyAlignment="1">
      <alignment/>
    </xf>
    <xf numFmtId="0" fontId="57" fillId="0" borderId="0" xfId="0" applyFont="1" applyFill="1" applyAlignment="1">
      <alignment/>
    </xf>
    <xf numFmtId="0" fontId="53" fillId="0" borderId="0" xfId="0" applyFont="1" applyFill="1" applyAlignment="1">
      <alignment/>
    </xf>
    <xf numFmtId="0" fontId="97" fillId="0" borderId="0" xfId="0" applyNumberFormat="1" applyFont="1" applyFill="1" applyBorder="1" applyAlignment="1">
      <alignment horizontal="center" vertical="center"/>
    </xf>
    <xf numFmtId="0" fontId="98" fillId="0" borderId="0" xfId="0" applyNumberFormat="1" applyFont="1" applyFill="1" applyBorder="1" applyAlignment="1">
      <alignment horizontal="right" vertical="center"/>
    </xf>
    <xf numFmtId="0" fontId="106" fillId="0" borderId="0" xfId="0" applyNumberFormat="1" applyFont="1" applyFill="1" applyBorder="1" applyAlignment="1">
      <alignment horizontal="right" vertical="center"/>
    </xf>
    <xf numFmtId="0" fontId="93" fillId="0" borderId="0" xfId="0" applyNumberFormat="1" applyFont="1" applyFill="1" applyBorder="1" applyAlignment="1">
      <alignment horizontal="right" vertical="center"/>
    </xf>
    <xf numFmtId="0" fontId="93" fillId="0" borderId="0" xfId="0" applyNumberFormat="1" applyFont="1" applyFill="1" applyBorder="1" applyAlignment="1">
      <alignment horizontal="right" vertical="center"/>
    </xf>
    <xf numFmtId="0" fontId="59" fillId="0" borderId="21" xfId="0" applyNumberFormat="1" applyFont="1" applyFill="1" applyBorder="1" applyAlignment="1">
      <alignment horizontal="left" vertical="center"/>
    </xf>
    <xf numFmtId="0" fontId="60" fillId="0" borderId="0" xfId="0" applyNumberFormat="1" applyFont="1" applyFill="1" applyBorder="1" applyAlignment="1">
      <alignment horizontal="left" vertical="center"/>
    </xf>
    <xf numFmtId="0" fontId="60" fillId="0" borderId="9" xfId="0" applyNumberFormat="1" applyFont="1" applyFill="1" applyBorder="1" applyAlignment="1">
      <alignment horizontal="left" vertical="center"/>
    </xf>
  </cellXfs>
  <cellStyles count="11">
    <cellStyle name="Normal" xfId="0"/>
    <cellStyle name="Hyperlink" xfId="15"/>
    <cellStyle name="Currency" xfId="16"/>
    <cellStyle name="Currency [0]" xfId="17"/>
    <cellStyle name="Денежный_Золотая Ракетка докс" xfId="18"/>
    <cellStyle name="Обычный_Днепр 20-22.12" xfId="19"/>
    <cellStyle name="Обычный_Золотая Ракетка докс" xfId="20"/>
    <cellStyle name="Followed Hyperlink" xfId="21"/>
    <cellStyle name="Percent" xfId="22"/>
    <cellStyle name="Comma" xfId="23"/>
    <cellStyle name="Comma [0]" xfId="24"/>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Seva\&#1052;&#1086;&#1080;%20&#1076;&#1086;&#1082;&#1091;&#1084;&#1077;&#1085;&#1090;&#1099;\&#1056;&#1077;&#1079;&#1091;&#1083;&#1100;&#1090;&#1072;&#1090;&#1099;%20&#1090;&#1091;&#1088;&#1085;&#1080;&#1088;&#1086;&#1074;%20&#1087;&#1088;%20&#1080;%20&#1102;&#1085;\&#1047;&#1086;&#1083;&#1086;&#1090;&#1072;&#1103;%20&#1056;&#1072;&#1082;&#1077;&#1090;&#1082;&#1072;%20&#1076;&#1086;&#1082;&#1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Установка турнира"/>
      <sheetName val="СУдьи турнира"/>
      <sheetName val="Отчет Гл.Судьи"/>
      <sheetName val="Информация для игроков"/>
      <sheetName val="Лист участников мальчики"/>
      <sheetName val="Лист участников девочки"/>
      <sheetName val="Запись основного турнира мальч"/>
      <sheetName val="Запись основного турнира девочк"/>
      <sheetName val="Подготовка к жребию мальчики"/>
      <sheetName val="Основные сетки мальчики"/>
      <sheetName val="Квалификация мальчики"/>
      <sheetName val="Квалификация девочки"/>
      <sheetName val="Подготовка к жребию девочки"/>
      <sheetName val="Основные сетки девочки"/>
      <sheetName val="Запись квалификации мальчики"/>
      <sheetName val="Подготовка к жребию мальчики кв"/>
      <sheetName val="Запись квалификации девочки"/>
      <sheetName val="Подготовка к жребию дев квал"/>
      <sheetName val="Лист игроков для расписания"/>
      <sheetName val="Расписание игр(4)"/>
      <sheetName val="Расписание игр(8)"/>
      <sheetName val="Тренировочные корты"/>
      <sheetName val="Лаки лузеры мальчики"/>
      <sheetName val="Лаки лузеры девочки"/>
      <sheetName val="Лист альтернативы мальчики"/>
      <sheetName val="Лист альтернативы девочки"/>
      <sheetName val="Medical Cert"/>
      <sheetName val="ScCard Set3&amp;Front"/>
      <sheetName val="ScCard Set 1&amp;2"/>
      <sheetName val="ScCard Code etc."/>
    </sheetNames>
    <definedNames>
      <definedName name="Jun_Hide_CU"/>
      <definedName name="Jun_Show_CU"/>
    </definedNames>
    <sheetDataSet>
      <sheetData sheetId="1">
        <row r="10">
          <cell r="E10" t="str">
            <v>Всеволод Кевлич</v>
          </cell>
        </row>
      </sheetData>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9">
        <row r="7">
          <cell r="A7">
            <v>1</v>
          </cell>
          <cell r="M7">
            <v>999</v>
          </cell>
        </row>
        <row r="8">
          <cell r="A8">
            <v>2</v>
          </cell>
          <cell r="M8">
            <v>999</v>
          </cell>
        </row>
        <row r="9">
          <cell r="A9">
            <v>3</v>
          </cell>
          <cell r="M9">
            <v>999</v>
          </cell>
        </row>
        <row r="10">
          <cell r="A10">
            <v>4</v>
          </cell>
          <cell r="M10">
            <v>999</v>
          </cell>
        </row>
        <row r="11">
          <cell r="A11">
            <v>5</v>
          </cell>
          <cell r="M11">
            <v>999</v>
          </cell>
        </row>
        <row r="12">
          <cell r="A12">
            <v>6</v>
          </cell>
          <cell r="M12">
            <v>999</v>
          </cell>
        </row>
        <row r="13">
          <cell r="A13">
            <v>7</v>
          </cell>
          <cell r="M13">
            <v>999</v>
          </cell>
        </row>
        <row r="14">
          <cell r="A14">
            <v>8</v>
          </cell>
          <cell r="M14">
            <v>999</v>
          </cell>
        </row>
        <row r="15">
          <cell r="A15">
            <v>9</v>
          </cell>
          <cell r="M15">
            <v>999</v>
          </cell>
        </row>
        <row r="16">
          <cell r="A16">
            <v>10</v>
          </cell>
          <cell r="M16">
            <v>999</v>
          </cell>
        </row>
        <row r="17">
          <cell r="A17">
            <v>11</v>
          </cell>
          <cell r="M17">
            <v>999</v>
          </cell>
        </row>
        <row r="18">
          <cell r="A18">
            <v>12</v>
          </cell>
          <cell r="M18">
            <v>999</v>
          </cell>
        </row>
        <row r="19">
          <cell r="A19">
            <v>13</v>
          </cell>
          <cell r="M19">
            <v>999</v>
          </cell>
        </row>
        <row r="20">
          <cell r="A20">
            <v>14</v>
          </cell>
          <cell r="M20">
            <v>999</v>
          </cell>
        </row>
        <row r="21">
          <cell r="A21">
            <v>15</v>
          </cell>
          <cell r="M21">
            <v>999</v>
          </cell>
        </row>
        <row r="22">
          <cell r="A22">
            <v>16</v>
          </cell>
          <cell r="M22">
            <v>999</v>
          </cell>
        </row>
        <row r="23">
          <cell r="A23">
            <v>17</v>
          </cell>
          <cell r="M23">
            <v>999</v>
          </cell>
        </row>
        <row r="24">
          <cell r="A24">
            <v>18</v>
          </cell>
          <cell r="M24">
            <v>999</v>
          </cell>
        </row>
        <row r="25">
          <cell r="A25">
            <v>19</v>
          </cell>
          <cell r="M25">
            <v>999</v>
          </cell>
        </row>
        <row r="26">
          <cell r="A26">
            <v>20</v>
          </cell>
          <cell r="M26">
            <v>999</v>
          </cell>
        </row>
        <row r="27">
          <cell r="A27">
            <v>21</v>
          </cell>
          <cell r="M27">
            <v>999</v>
          </cell>
        </row>
        <row r="28">
          <cell r="A28">
            <v>22</v>
          </cell>
          <cell r="M28">
            <v>999</v>
          </cell>
        </row>
        <row r="29">
          <cell r="A29">
            <v>23</v>
          </cell>
          <cell r="M29">
            <v>999</v>
          </cell>
        </row>
        <row r="30">
          <cell r="A30">
            <v>24</v>
          </cell>
          <cell r="M30">
            <v>999</v>
          </cell>
        </row>
        <row r="31">
          <cell r="A31">
            <v>25</v>
          </cell>
          <cell r="M31">
            <v>999</v>
          </cell>
        </row>
        <row r="32">
          <cell r="A32">
            <v>26</v>
          </cell>
          <cell r="M32">
            <v>999</v>
          </cell>
        </row>
        <row r="33">
          <cell r="A33">
            <v>27</v>
          </cell>
          <cell r="M33">
            <v>999</v>
          </cell>
        </row>
        <row r="34">
          <cell r="A34">
            <v>28</v>
          </cell>
          <cell r="M34">
            <v>999</v>
          </cell>
        </row>
        <row r="35">
          <cell r="A35">
            <v>29</v>
          </cell>
          <cell r="M35">
            <v>999</v>
          </cell>
        </row>
        <row r="36">
          <cell r="A36">
            <v>30</v>
          </cell>
          <cell r="M36">
            <v>999</v>
          </cell>
        </row>
        <row r="37">
          <cell r="A37">
            <v>31</v>
          </cell>
          <cell r="M37">
            <v>999</v>
          </cell>
        </row>
        <row r="38">
          <cell r="A38">
            <v>32</v>
          </cell>
          <cell r="M38">
            <v>999</v>
          </cell>
        </row>
      </sheetData>
      <sheetData sheetId="16">
        <row r="5">
          <cell r="R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hyperlink" Target="http://www.ukrtennis.com/" TargetMode="External" /><Relationship Id="rId4" Type="http://schemas.openxmlformats.org/officeDocument/2006/relationships/hyperlink" Target="http://www.ukrtennis.com/" TargetMode="External" /><Relationship Id="rId5" Type="http://schemas.openxmlformats.org/officeDocument/2006/relationships/hyperlink" Target="http://www.ukrtennis.com/" TargetMode="External" /><Relationship Id="rId6" Type="http://schemas.openxmlformats.org/officeDocument/2006/relationships/hyperlink" Target="http://www.ukrtennis.com/" TargetMode="External" /><Relationship Id="rId7" Type="http://schemas.openxmlformats.org/officeDocument/2006/relationships/oleObject" Target="../embeddings/oleObject_1_0.bin" /><Relationship Id="rId8" Type="http://schemas.openxmlformats.org/officeDocument/2006/relationships/oleObject" Target="../embeddings/oleObject_1_1.bin" /><Relationship Id="rId9" Type="http://schemas.openxmlformats.org/officeDocument/2006/relationships/oleObject" Target="../embeddings/oleObject_1_2.bin" /><Relationship Id="rId10" Type="http://schemas.openxmlformats.org/officeDocument/2006/relationships/oleObject" Target="../embeddings/oleObject_1_3.bin" /><Relationship Id="rId11" Type="http://schemas.openxmlformats.org/officeDocument/2006/relationships/oleObject" Target="../embeddings/oleObject_1_4.bin" /><Relationship Id="rId12" Type="http://schemas.openxmlformats.org/officeDocument/2006/relationships/oleObject" Target="../embeddings/oleObject_1_5.bin" /><Relationship Id="rId13" Type="http://schemas.openxmlformats.org/officeDocument/2006/relationships/vmlDrawing" Target="../drawings/vmlDrawing2.v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oleObject" Target="../embeddings/oleObject_4_0.bin" /><Relationship Id="rId4" Type="http://schemas.openxmlformats.org/officeDocument/2006/relationships/oleObject" Target="../embeddings/oleObject_4_1.bin" /><Relationship Id="rId5" Type="http://schemas.openxmlformats.org/officeDocument/2006/relationships/oleObject" Target="../embeddings/oleObject_4_2.bin" /><Relationship Id="rId6" Type="http://schemas.openxmlformats.org/officeDocument/2006/relationships/vmlDrawing" Target="../drawings/vmlDrawing5.vml" /><Relationship Id="rId7"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workbookViewId="0" topLeftCell="A7">
      <selection activeCell="E50" sqref="E50"/>
    </sheetView>
  </sheetViews>
  <sheetFormatPr defaultColWidth="9.00390625" defaultRowHeight="12.75"/>
  <cols>
    <col min="1" max="2" width="3.375" style="167" customWidth="1"/>
    <col min="3" max="3" width="4.625" style="167" customWidth="1"/>
    <col min="4" max="4" width="4.375" style="167" customWidth="1"/>
    <col min="5" max="5" width="12.625" style="167" customWidth="1"/>
    <col min="6" max="6" width="2.625" style="167" customWidth="1"/>
    <col min="7" max="7" width="7.625" style="167" customWidth="1"/>
    <col min="8" max="8" width="5.875" style="167" customWidth="1"/>
    <col min="9" max="9" width="1.625" style="168" customWidth="1"/>
    <col min="10" max="10" width="10.625" style="167" customWidth="1"/>
    <col min="11" max="11" width="2.375" style="168" customWidth="1"/>
    <col min="12" max="12" width="10.625" style="167" customWidth="1"/>
    <col min="13" max="13" width="2.375" style="169" customWidth="1"/>
    <col min="14" max="14" width="10.625" style="167" customWidth="1"/>
    <col min="15" max="15" width="1.625" style="168" customWidth="1"/>
    <col min="16" max="16" width="10.625" style="167" customWidth="1"/>
    <col min="17" max="17" width="1.625" style="169" customWidth="1"/>
    <col min="18" max="18" width="0" style="167" hidden="1" customWidth="1"/>
    <col min="19" max="19" width="8.625" style="167" customWidth="1"/>
    <col min="20" max="20" width="9.125" style="167" hidden="1" customWidth="1"/>
    <col min="21" max="16384" width="9.125" style="167" customWidth="1"/>
  </cols>
  <sheetData>
    <row r="1" spans="1:17" s="36" customFormat="1" ht="21.75" customHeight="1">
      <c r="A1" s="31" t="s">
        <v>109</v>
      </c>
      <c r="B1" s="31"/>
      <c r="C1" s="32"/>
      <c r="D1" s="32"/>
      <c r="E1" s="32"/>
      <c r="F1" s="32"/>
      <c r="G1" s="32"/>
      <c r="H1" s="32"/>
      <c r="I1" s="33"/>
      <c r="J1" s="34"/>
      <c r="K1" s="34"/>
      <c r="L1" s="35"/>
      <c r="M1" s="33"/>
      <c r="N1" s="33" t="s">
        <v>85</v>
      </c>
      <c r="O1" s="33"/>
      <c r="P1" s="32"/>
      <c r="Q1" s="33"/>
    </row>
    <row r="2" spans="1:17" s="41" customFormat="1" ht="12.75">
      <c r="A2" s="37" t="s">
        <v>148</v>
      </c>
      <c r="B2" s="37"/>
      <c r="C2" s="37"/>
      <c r="D2" s="37"/>
      <c r="E2" s="37"/>
      <c r="F2" s="38"/>
      <c r="G2" s="39"/>
      <c r="H2" s="39"/>
      <c r="I2" s="40"/>
      <c r="J2" s="34" t="s">
        <v>193</v>
      </c>
      <c r="K2" s="34"/>
      <c r="L2" s="34"/>
      <c r="M2" s="40"/>
      <c r="N2" s="39"/>
      <c r="O2" s="40"/>
      <c r="P2" s="39"/>
      <c r="Q2" s="40"/>
    </row>
    <row r="3" spans="1:17" s="45" customFormat="1" ht="11.25" customHeight="1">
      <c r="A3" s="42" t="s">
        <v>86</v>
      </c>
      <c r="B3" s="42"/>
      <c r="C3" s="42"/>
      <c r="D3" s="42"/>
      <c r="E3" s="42"/>
      <c r="F3" s="42" t="s">
        <v>87</v>
      </c>
      <c r="G3" s="42"/>
      <c r="H3" s="42"/>
      <c r="I3" s="43"/>
      <c r="J3" s="42" t="s">
        <v>88</v>
      </c>
      <c r="K3" s="43"/>
      <c r="L3" s="42"/>
      <c r="M3" s="43"/>
      <c r="N3" s="42"/>
      <c r="O3" s="43"/>
      <c r="P3" s="42"/>
      <c r="Q3" s="44" t="s">
        <v>44</v>
      </c>
    </row>
    <row r="4" spans="1:17" s="52" customFormat="1" ht="11.25" customHeight="1" thickBot="1">
      <c r="A4" s="215" t="s">
        <v>183</v>
      </c>
      <c r="B4" s="215"/>
      <c r="C4" s="215"/>
      <c r="D4" s="46"/>
      <c r="E4" s="46"/>
      <c r="F4" s="46" t="s">
        <v>43</v>
      </c>
      <c r="G4" s="47"/>
      <c r="H4" s="46"/>
      <c r="I4" s="48"/>
      <c r="J4" s="49" t="s">
        <v>110</v>
      </c>
      <c r="K4" s="48"/>
      <c r="L4" s="50">
        <f>'[1]Установка турнира'!$A$12</f>
        <v>0</v>
      </c>
      <c r="M4" s="48"/>
      <c r="N4" s="46"/>
      <c r="O4" s="48"/>
      <c r="P4" s="46"/>
      <c r="Q4" s="51" t="str">
        <f>'[1]Установка турнира'!$E$10</f>
        <v>Всеволод Кевлич</v>
      </c>
    </row>
    <row r="5" spans="1:17" s="45" customFormat="1" ht="9">
      <c r="A5" s="53"/>
      <c r="B5" s="54" t="s">
        <v>89</v>
      </c>
      <c r="C5" s="54" t="s">
        <v>90</v>
      </c>
      <c r="D5" s="54" t="s">
        <v>91</v>
      </c>
      <c r="E5" s="55" t="s">
        <v>92</v>
      </c>
      <c r="F5" s="55" t="s">
        <v>93</v>
      </c>
      <c r="G5" s="55"/>
      <c r="H5" s="55" t="s">
        <v>87</v>
      </c>
      <c r="I5" s="55"/>
      <c r="J5" s="54" t="s">
        <v>94</v>
      </c>
      <c r="K5" s="56"/>
      <c r="L5" s="54" t="s">
        <v>95</v>
      </c>
      <c r="M5" s="56"/>
      <c r="N5" s="54" t="s">
        <v>96</v>
      </c>
      <c r="O5" s="56"/>
      <c r="P5" s="54"/>
      <c r="Q5" s="57"/>
    </row>
    <row r="6" spans="1:17" s="45" customFormat="1" ht="3.75" customHeight="1" thickBot="1">
      <c r="A6" s="58"/>
      <c r="B6" s="59"/>
      <c r="C6" s="60"/>
      <c r="D6" s="59"/>
      <c r="E6" s="61"/>
      <c r="F6" s="61"/>
      <c r="G6" s="62"/>
      <c r="H6" s="61"/>
      <c r="I6" s="63"/>
      <c r="J6" s="59"/>
      <c r="K6" s="63"/>
      <c r="L6" s="59"/>
      <c r="M6" s="63"/>
      <c r="N6" s="59"/>
      <c r="O6" s="63"/>
      <c r="P6" s="59"/>
      <c r="Q6" s="64"/>
    </row>
    <row r="7" spans="1:20" s="76" customFormat="1" ht="10.5" customHeight="1">
      <c r="A7" s="65" t="s">
        <v>83</v>
      </c>
      <c r="B7" s="66">
        <f>IF($D7="","",VLOOKUP($D7,'[1]Подготовка к жребию мальчики'!$A$7:$P$38,15))</f>
      </c>
      <c r="C7" s="66">
        <f>IF($D7="","",VLOOKUP($D7,'[1]Подготовка к жребию мальчики'!$A$7:$P$38,16))</f>
      </c>
      <c r="D7" s="67"/>
      <c r="E7" s="173" t="s">
        <v>176</v>
      </c>
      <c r="F7" s="68"/>
      <c r="G7" s="68"/>
      <c r="H7" s="173" t="s">
        <v>190</v>
      </c>
      <c r="I7" s="69"/>
      <c r="J7" s="70"/>
      <c r="K7" s="70"/>
      <c r="L7" s="70"/>
      <c r="M7" s="70"/>
      <c r="N7" s="71"/>
      <c r="O7" s="72"/>
      <c r="P7" s="73"/>
      <c r="Q7" s="74"/>
      <c r="R7" s="75"/>
      <c r="T7" s="77" t="str">
        <f>'[1]СУдьи турнира'!P21</f>
        <v>Umpire</v>
      </c>
    </row>
    <row r="8" spans="1:20" s="76" customFormat="1" ht="9" customHeight="1">
      <c r="A8" s="78"/>
      <c r="B8" s="79"/>
      <c r="C8" s="79"/>
      <c r="D8" s="79"/>
      <c r="E8" s="80"/>
      <c r="F8" s="80"/>
      <c r="G8" s="81"/>
      <c r="H8" s="216"/>
      <c r="I8" s="205">
        <v>1</v>
      </c>
      <c r="J8" s="173" t="s">
        <v>111</v>
      </c>
      <c r="K8" s="84"/>
      <c r="L8" s="70"/>
      <c r="M8" s="70"/>
      <c r="N8" s="71"/>
      <c r="O8" s="72"/>
      <c r="P8" s="85"/>
      <c r="Q8" s="74"/>
      <c r="R8" s="75"/>
      <c r="T8" s="86" t="str">
        <f>'[1]СУдьи турнира'!P22</f>
        <v> </v>
      </c>
    </row>
    <row r="9" spans="1:20" s="76" customFormat="1" ht="9" customHeight="1">
      <c r="A9" s="78" t="s">
        <v>82</v>
      </c>
      <c r="B9" s="66">
        <f>IF($D9="","",VLOOKUP($D9,'[1]Подготовка к жребию мальчики'!$A$7:$P$38,15))</f>
      </c>
      <c r="C9" s="66"/>
      <c r="D9" s="67"/>
      <c r="E9" s="87" t="s">
        <v>111</v>
      </c>
      <c r="F9" s="87"/>
      <c r="G9" s="87"/>
      <c r="H9" s="173" t="s">
        <v>191</v>
      </c>
      <c r="I9" s="88"/>
      <c r="J9" s="91">
        <v>43</v>
      </c>
      <c r="K9" s="89"/>
      <c r="L9" s="70"/>
      <c r="M9" s="70"/>
      <c r="N9" s="71"/>
      <c r="O9" s="72"/>
      <c r="P9" s="85"/>
      <c r="Q9" s="74"/>
      <c r="R9" s="75"/>
      <c r="T9" s="86" t="str">
        <f>'[1]СУдьи турнира'!P23</f>
        <v> </v>
      </c>
    </row>
    <row r="10" spans="1:20" s="76" customFormat="1" ht="9" customHeight="1">
      <c r="A10" s="78"/>
      <c r="B10" s="79"/>
      <c r="C10" s="79"/>
      <c r="D10" s="90"/>
      <c r="E10" s="80"/>
      <c r="F10" s="80"/>
      <c r="G10" s="81"/>
      <c r="H10" s="217"/>
      <c r="I10" s="91"/>
      <c r="J10" s="82"/>
      <c r="K10" s="206"/>
      <c r="L10" s="173" t="s">
        <v>111</v>
      </c>
      <c r="M10" s="93"/>
      <c r="N10" s="94"/>
      <c r="O10" s="94"/>
      <c r="P10" s="85"/>
      <c r="Q10" s="74"/>
      <c r="R10" s="75"/>
      <c r="T10" s="86" t="str">
        <f>'[1]СУдьи турнира'!P24</f>
        <v> </v>
      </c>
    </row>
    <row r="11" spans="1:20" s="76" customFormat="1" ht="9" customHeight="1">
      <c r="A11" s="78" t="s">
        <v>99</v>
      </c>
      <c r="B11" s="66"/>
      <c r="C11" s="66">
        <f>IF($D11="","",VLOOKUP($D11,'[1]Подготовка к жребию мальчики'!$A$7:$P$38,16))</f>
      </c>
      <c r="D11" s="67"/>
      <c r="E11" s="87" t="s">
        <v>49</v>
      </c>
      <c r="F11" s="87"/>
      <c r="G11" s="87"/>
      <c r="H11" s="173" t="s">
        <v>43</v>
      </c>
      <c r="I11" s="69"/>
      <c r="J11" s="70"/>
      <c r="K11" s="207"/>
      <c r="L11" s="91">
        <v>41</v>
      </c>
      <c r="M11" s="170"/>
      <c r="N11" s="200"/>
      <c r="O11" s="94"/>
      <c r="P11" s="85"/>
      <c r="Q11" s="74"/>
      <c r="R11" s="75"/>
      <c r="T11" s="86" t="str">
        <f>'[1]СУдьи турнира'!P25</f>
        <v> </v>
      </c>
    </row>
    <row r="12" spans="1:20" s="76" customFormat="1" ht="9" customHeight="1">
      <c r="A12" s="78"/>
      <c r="B12" s="79"/>
      <c r="C12" s="79"/>
      <c r="D12" s="90"/>
      <c r="E12" s="80"/>
      <c r="F12" s="80"/>
      <c r="G12" s="81"/>
      <c r="H12" s="216"/>
      <c r="I12" s="205">
        <v>2</v>
      </c>
      <c r="J12" s="87" t="s">
        <v>147</v>
      </c>
      <c r="K12" s="208"/>
      <c r="L12" s="70"/>
      <c r="M12" s="170"/>
      <c r="N12" s="200"/>
      <c r="O12" s="94"/>
      <c r="P12" s="85"/>
      <c r="Q12" s="74"/>
      <c r="R12" s="75"/>
      <c r="T12" s="86" t="str">
        <f>'[1]СУдьи турнира'!P26</f>
        <v> </v>
      </c>
    </row>
    <row r="13" spans="1:20" s="76" customFormat="1" ht="9" customHeight="1">
      <c r="A13" s="78" t="s">
        <v>100</v>
      </c>
      <c r="B13" s="66">
        <f>IF($D13="","",VLOOKUP($D13,'[1]Подготовка к жребию мальчики'!$A$7:$P$38,15))</f>
      </c>
      <c r="C13" s="66">
        <f>IF($D13="","",VLOOKUP($D13,'[1]Подготовка к жребию мальчики'!$A$7:$P$38,16))</f>
      </c>
      <c r="D13" s="67"/>
      <c r="E13" s="87" t="s">
        <v>147</v>
      </c>
      <c r="F13" s="87"/>
      <c r="G13" s="87"/>
      <c r="H13" s="173" t="s">
        <v>43</v>
      </c>
      <c r="I13" s="98"/>
      <c r="J13" s="91">
        <v>42</v>
      </c>
      <c r="K13" s="209"/>
      <c r="L13" s="70"/>
      <c r="M13" s="170"/>
      <c r="N13" s="200"/>
      <c r="O13" s="94"/>
      <c r="P13" s="85"/>
      <c r="Q13" s="74"/>
      <c r="R13" s="75"/>
      <c r="T13" s="86" t="str">
        <f>'[1]СУдьи турнира'!P27</f>
        <v> </v>
      </c>
    </row>
    <row r="14" spans="1:20" s="76" customFormat="1" ht="9" customHeight="1">
      <c r="A14" s="65"/>
      <c r="B14" s="79"/>
      <c r="C14" s="79"/>
      <c r="D14" s="90"/>
      <c r="E14" s="70"/>
      <c r="F14" s="70"/>
      <c r="G14" s="99"/>
      <c r="H14" s="217"/>
      <c r="I14" s="91"/>
      <c r="J14" s="70"/>
      <c r="K14" s="209"/>
      <c r="L14" s="82"/>
      <c r="M14" s="211"/>
      <c r="N14" s="220" t="s">
        <v>111</v>
      </c>
      <c r="O14" s="170"/>
      <c r="P14" s="85"/>
      <c r="Q14" s="74"/>
      <c r="R14" s="75"/>
      <c r="T14" s="86" t="str">
        <f>'[1]СУдьи турнира'!P28</f>
        <v> </v>
      </c>
    </row>
    <row r="15" spans="1:20" s="76" customFormat="1" ht="9" customHeight="1">
      <c r="A15" s="78" t="s">
        <v>101</v>
      </c>
      <c r="B15" s="66">
        <f>IF($D15="","",VLOOKUP($D15,'[1]Подготовка к жребию мальчики'!$A$7:$P$38,15))</f>
      </c>
      <c r="C15" s="66">
        <f>IF($D15="","",VLOOKUP($D15,'[1]Подготовка к жребию мальчики'!$A$7:$P$38,16))</f>
      </c>
      <c r="D15" s="67"/>
      <c r="E15" s="173" t="s">
        <v>47</v>
      </c>
      <c r="F15" s="68"/>
      <c r="G15" s="68"/>
      <c r="H15" s="173" t="s">
        <v>43</v>
      </c>
      <c r="I15" s="69"/>
      <c r="J15" s="70"/>
      <c r="K15" s="209"/>
      <c r="L15" s="70"/>
      <c r="M15" s="212"/>
      <c r="N15" s="219">
        <v>43</v>
      </c>
      <c r="O15" s="203"/>
      <c r="P15" s="103"/>
      <c r="Q15" s="102"/>
      <c r="R15" s="75"/>
      <c r="T15" s="86" t="str">
        <f>'[1]СУдьи турнира'!P29</f>
        <v> </v>
      </c>
    </row>
    <row r="16" spans="1:20" s="76" customFormat="1" ht="9" customHeight="1" thickBot="1">
      <c r="A16" s="78"/>
      <c r="B16" s="79"/>
      <c r="C16" s="79"/>
      <c r="D16" s="79"/>
      <c r="E16" s="80"/>
      <c r="F16" s="80"/>
      <c r="G16" s="81"/>
      <c r="H16" s="216"/>
      <c r="I16" s="205">
        <v>3</v>
      </c>
      <c r="J16" s="87" t="s">
        <v>50</v>
      </c>
      <c r="K16" s="87"/>
      <c r="L16" s="70"/>
      <c r="M16" s="212"/>
      <c r="N16" s="202"/>
      <c r="O16" s="203"/>
      <c r="P16" s="103"/>
      <c r="Q16" s="102"/>
      <c r="R16" s="75"/>
      <c r="T16" s="104" t="str">
        <f>'[1]СУдьи турнира'!P30</f>
        <v>None</v>
      </c>
    </row>
    <row r="17" spans="1:18" s="76" customFormat="1" ht="9" customHeight="1">
      <c r="A17" s="78" t="s">
        <v>102</v>
      </c>
      <c r="B17" s="66"/>
      <c r="C17" s="66"/>
      <c r="D17" s="67"/>
      <c r="E17" s="87" t="s">
        <v>50</v>
      </c>
      <c r="F17" s="87"/>
      <c r="G17" s="87"/>
      <c r="H17" s="173" t="s">
        <v>43</v>
      </c>
      <c r="I17" s="88"/>
      <c r="J17" s="91">
        <v>43</v>
      </c>
      <c r="K17" s="210"/>
      <c r="L17" s="70"/>
      <c r="M17" s="212"/>
      <c r="N17" s="202"/>
      <c r="O17" s="203"/>
      <c r="P17" s="103"/>
      <c r="Q17" s="102"/>
      <c r="R17" s="75"/>
    </row>
    <row r="18" spans="1:18" s="76" customFormat="1" ht="9" customHeight="1">
      <c r="A18" s="78"/>
      <c r="B18" s="79"/>
      <c r="C18" s="79"/>
      <c r="D18" s="90"/>
      <c r="E18" s="80"/>
      <c r="F18" s="80"/>
      <c r="G18" s="81"/>
      <c r="H18" s="217"/>
      <c r="I18" s="91"/>
      <c r="J18" s="82"/>
      <c r="K18" s="206"/>
      <c r="L18" s="87" t="s">
        <v>137</v>
      </c>
      <c r="M18" s="213"/>
      <c r="N18" s="202"/>
      <c r="O18" s="203"/>
      <c r="P18" s="103"/>
      <c r="Q18" s="102"/>
      <c r="R18" s="75"/>
    </row>
    <row r="19" spans="1:18" s="76" customFormat="1" ht="9" customHeight="1">
      <c r="A19" s="78" t="s">
        <v>103</v>
      </c>
      <c r="B19" s="66"/>
      <c r="C19" s="66"/>
      <c r="D19" s="67"/>
      <c r="E19" s="87" t="s">
        <v>48</v>
      </c>
      <c r="F19" s="87"/>
      <c r="G19" s="87"/>
      <c r="H19" s="173" t="s">
        <v>43</v>
      </c>
      <c r="I19" s="69"/>
      <c r="J19" s="70"/>
      <c r="K19" s="207"/>
      <c r="L19" s="91">
        <v>43</v>
      </c>
      <c r="M19" s="214"/>
      <c r="N19" s="113"/>
      <c r="O19" s="203"/>
      <c r="P19" s="103"/>
      <c r="Q19" s="102"/>
      <c r="R19" s="75"/>
    </row>
    <row r="20" spans="1:18" s="76" customFormat="1" ht="9" customHeight="1">
      <c r="A20" s="78"/>
      <c r="B20" s="79"/>
      <c r="C20" s="79"/>
      <c r="D20" s="90"/>
      <c r="E20" s="80"/>
      <c r="F20" s="80"/>
      <c r="G20" s="81"/>
      <c r="H20" s="216"/>
      <c r="I20" s="205">
        <v>4</v>
      </c>
      <c r="J20" s="87" t="s">
        <v>137</v>
      </c>
      <c r="K20" s="208"/>
      <c r="L20" s="70"/>
      <c r="M20" s="214"/>
      <c r="N20" s="113"/>
      <c r="O20" s="203"/>
      <c r="P20" s="103"/>
      <c r="Q20" s="102"/>
      <c r="R20" s="75"/>
    </row>
    <row r="21" spans="1:18" s="76" customFormat="1" ht="9" customHeight="1">
      <c r="A21" s="65" t="s">
        <v>98</v>
      </c>
      <c r="B21" s="66">
        <f>IF($D21="","",VLOOKUP($D21,'[1]Подготовка к жребию мальчики'!$A$7:$P$38,15))</f>
      </c>
      <c r="C21" s="66">
        <f>IF($D21="","",VLOOKUP($D21,'[1]Подготовка к жребию мальчики'!$A$7:$P$38,16))</f>
      </c>
      <c r="D21" s="67"/>
      <c r="E21" s="87" t="s">
        <v>137</v>
      </c>
      <c r="F21" s="87"/>
      <c r="G21" s="87"/>
      <c r="H21" s="173" t="s">
        <v>43</v>
      </c>
      <c r="I21" s="98"/>
      <c r="J21" s="91">
        <v>41</v>
      </c>
      <c r="K21" s="209"/>
      <c r="L21" s="70"/>
      <c r="M21" s="214"/>
      <c r="N21" s="113"/>
      <c r="O21" s="203"/>
      <c r="P21" s="103"/>
      <c r="Q21" s="102"/>
      <c r="R21" s="75"/>
    </row>
    <row r="22" spans="1:18" s="76" customFormat="1" ht="9" customHeight="1">
      <c r="A22" s="78"/>
      <c r="B22" s="79"/>
      <c r="C22" s="79"/>
      <c r="D22" s="79"/>
      <c r="E22" s="100"/>
      <c r="F22" s="100"/>
      <c r="G22" s="106"/>
      <c r="H22" s="217"/>
      <c r="I22" s="91"/>
      <c r="J22" s="70"/>
      <c r="K22" s="209"/>
      <c r="L22" s="70"/>
      <c r="M22" s="212"/>
      <c r="N22" s="82"/>
      <c r="O22" s="220" t="s">
        <v>111</v>
      </c>
      <c r="P22" s="204"/>
      <c r="Q22" s="102"/>
      <c r="R22" s="75"/>
    </row>
    <row r="23" spans="1:18" s="76" customFormat="1" ht="9" customHeight="1">
      <c r="A23" s="78" t="s">
        <v>151</v>
      </c>
      <c r="B23" s="66"/>
      <c r="C23" s="66">
        <f>IF($D23="","",VLOOKUP($D23,'[1]Подготовка к жребию мальчики'!$A$7:$P$38,16))</f>
      </c>
      <c r="D23" s="67"/>
      <c r="E23" s="173" t="s">
        <v>141</v>
      </c>
      <c r="F23" s="68"/>
      <c r="G23" s="68"/>
      <c r="H23" s="173" t="s">
        <v>125</v>
      </c>
      <c r="I23" s="69"/>
      <c r="J23" s="70"/>
      <c r="K23" s="209"/>
      <c r="L23" s="70"/>
      <c r="M23" s="212"/>
      <c r="N23" s="71"/>
      <c r="O23" s="203"/>
      <c r="P23" s="222">
        <v>42</v>
      </c>
      <c r="Q23" s="102"/>
      <c r="R23" s="75"/>
    </row>
    <row r="24" spans="1:18" s="76" customFormat="1" ht="9" customHeight="1">
      <c r="A24" s="78"/>
      <c r="B24" s="79"/>
      <c r="C24" s="79"/>
      <c r="D24" s="79"/>
      <c r="E24" s="80"/>
      <c r="F24" s="80"/>
      <c r="G24" s="81"/>
      <c r="H24" s="216"/>
      <c r="I24" s="205">
        <v>5</v>
      </c>
      <c r="J24" s="87" t="s">
        <v>140</v>
      </c>
      <c r="K24" s="87"/>
      <c r="L24" s="70"/>
      <c r="M24" s="212"/>
      <c r="N24" s="71"/>
      <c r="O24" s="203"/>
      <c r="P24" s="103"/>
      <c r="Q24" s="102"/>
      <c r="R24" s="75"/>
    </row>
    <row r="25" spans="1:18" s="76" customFormat="1" ht="9" customHeight="1">
      <c r="A25" s="78" t="s">
        <v>152</v>
      </c>
      <c r="B25" s="66">
        <f>IF($D25="","",VLOOKUP($D25,'[1]Подготовка к жребию мальчики'!$A$7:$P$38,15))</f>
      </c>
      <c r="C25" s="66">
        <f>IF($D25="","",VLOOKUP($D25,'[1]Подготовка к жребию мальчики'!$A$7:$P$38,16))</f>
      </c>
      <c r="D25" s="67"/>
      <c r="E25" s="87" t="s">
        <v>177</v>
      </c>
      <c r="F25" s="87"/>
      <c r="G25" s="87"/>
      <c r="H25" s="173" t="s">
        <v>43</v>
      </c>
      <c r="I25" s="88"/>
      <c r="J25" s="91">
        <v>40</v>
      </c>
      <c r="K25" s="210"/>
      <c r="L25" s="70"/>
      <c r="M25" s="212"/>
      <c r="N25" s="71"/>
      <c r="O25" s="203"/>
      <c r="P25" s="103"/>
      <c r="Q25" s="102"/>
      <c r="R25" s="75"/>
    </row>
    <row r="26" spans="1:18" s="76" customFormat="1" ht="9" customHeight="1">
      <c r="A26" s="78"/>
      <c r="B26" s="79"/>
      <c r="C26" s="79"/>
      <c r="D26" s="90"/>
      <c r="E26" s="80"/>
      <c r="F26" s="80"/>
      <c r="G26" s="81"/>
      <c r="H26" s="217"/>
      <c r="I26" s="91"/>
      <c r="J26" s="82"/>
      <c r="K26" s="206"/>
      <c r="L26" s="87" t="s">
        <v>140</v>
      </c>
      <c r="M26" s="213"/>
      <c r="N26" s="71"/>
      <c r="O26" s="203"/>
      <c r="P26" s="103"/>
      <c r="Q26" s="102"/>
      <c r="R26" s="75"/>
    </row>
    <row r="27" spans="1:18" s="76" customFormat="1" ht="9" customHeight="1">
      <c r="A27" s="78" t="s">
        <v>153</v>
      </c>
      <c r="B27" s="66">
        <f>IF($D27="","",VLOOKUP($D27,'[1]Подготовка к жребию мальчики'!$A$7:$P$38,15))</f>
      </c>
      <c r="C27" s="66"/>
      <c r="D27" s="67"/>
      <c r="E27" s="87" t="s">
        <v>170</v>
      </c>
      <c r="F27" s="87"/>
      <c r="G27" s="87"/>
      <c r="H27" s="173" t="s">
        <v>43</v>
      </c>
      <c r="I27" s="69"/>
      <c r="J27" s="70"/>
      <c r="K27" s="207"/>
      <c r="L27" s="91">
        <v>43</v>
      </c>
      <c r="M27" s="214"/>
      <c r="N27" s="202"/>
      <c r="O27" s="203"/>
      <c r="P27" s="103"/>
      <c r="Q27" s="102"/>
      <c r="R27" s="75"/>
    </row>
    <row r="28" spans="1:18" s="76" customFormat="1" ht="9" customHeight="1">
      <c r="A28" s="65"/>
      <c r="B28" s="79"/>
      <c r="C28" s="79"/>
      <c r="D28" s="90"/>
      <c r="E28" s="80"/>
      <c r="F28" s="80"/>
      <c r="G28" s="81"/>
      <c r="H28" s="216"/>
      <c r="I28" s="205">
        <v>6</v>
      </c>
      <c r="J28" s="87" t="s">
        <v>138</v>
      </c>
      <c r="K28" s="208"/>
      <c r="L28" s="70"/>
      <c r="M28" s="214"/>
      <c r="N28" s="202"/>
      <c r="O28" s="203"/>
      <c r="P28" s="103"/>
      <c r="Q28" s="102"/>
      <c r="R28" s="75"/>
    </row>
    <row r="29" spans="1:18" s="76" customFormat="1" ht="9" customHeight="1">
      <c r="A29" s="78" t="s">
        <v>154</v>
      </c>
      <c r="B29" s="66">
        <f>IF($D29="","",VLOOKUP($D29,'[1]Подготовка к жребию мальчики'!$A$7:$P$38,15))</f>
      </c>
      <c r="C29" s="66"/>
      <c r="D29" s="67"/>
      <c r="E29" s="87" t="s">
        <v>138</v>
      </c>
      <c r="F29" s="87"/>
      <c r="G29" s="87"/>
      <c r="H29" s="173" t="s">
        <v>43</v>
      </c>
      <c r="I29" s="98"/>
      <c r="J29" s="91">
        <v>40</v>
      </c>
      <c r="K29" s="209"/>
      <c r="L29" s="70"/>
      <c r="M29" s="214"/>
      <c r="N29" s="202"/>
      <c r="O29" s="203"/>
      <c r="P29" s="103"/>
      <c r="Q29" s="102"/>
      <c r="R29" s="75"/>
    </row>
    <row r="30" spans="1:18" s="76" customFormat="1" ht="9" customHeight="1">
      <c r="A30" s="78"/>
      <c r="B30" s="79"/>
      <c r="C30" s="79"/>
      <c r="D30" s="90"/>
      <c r="E30" s="70"/>
      <c r="F30" s="70"/>
      <c r="G30" s="99"/>
      <c r="H30" s="217"/>
      <c r="I30" s="91"/>
      <c r="J30" s="70"/>
      <c r="K30" s="209"/>
      <c r="L30" s="82"/>
      <c r="M30" s="211"/>
      <c r="N30" s="218" t="s">
        <v>51</v>
      </c>
      <c r="O30" s="203"/>
      <c r="P30" s="103"/>
      <c r="Q30" s="102"/>
      <c r="R30" s="75"/>
    </row>
    <row r="31" spans="1:18" s="76" customFormat="1" ht="9" customHeight="1">
      <c r="A31" s="78" t="s">
        <v>155</v>
      </c>
      <c r="B31" s="66"/>
      <c r="C31" s="66">
        <f>IF($D31="","",VLOOKUP($D31,'[1]Подготовка к жребию мальчики'!$A$7:$P$38,16))</f>
      </c>
      <c r="D31" s="67"/>
      <c r="E31" s="173" t="s">
        <v>133</v>
      </c>
      <c r="F31" s="68"/>
      <c r="G31" s="68"/>
      <c r="H31" s="173" t="s">
        <v>192</v>
      </c>
      <c r="I31" s="69"/>
      <c r="J31" s="70"/>
      <c r="K31" s="209"/>
      <c r="L31" s="70"/>
      <c r="M31" s="94"/>
      <c r="N31" s="219">
        <v>40</v>
      </c>
      <c r="O31" s="102"/>
      <c r="P31" s="103"/>
      <c r="Q31" s="102"/>
      <c r="R31" s="75"/>
    </row>
    <row r="32" spans="1:18" s="76" customFormat="1" ht="9" customHeight="1">
      <c r="A32" s="78"/>
      <c r="B32" s="79"/>
      <c r="C32" s="79"/>
      <c r="D32" s="79"/>
      <c r="E32" s="80"/>
      <c r="F32" s="80"/>
      <c r="G32" s="81"/>
      <c r="H32" s="216"/>
      <c r="I32" s="205">
        <v>7</v>
      </c>
      <c r="J32" s="173" t="s">
        <v>51</v>
      </c>
      <c r="K32" s="87"/>
      <c r="L32" s="70"/>
      <c r="M32" s="94"/>
      <c r="N32" s="202"/>
      <c r="O32" s="102"/>
      <c r="P32" s="103"/>
      <c r="Q32" s="102"/>
      <c r="R32" s="75"/>
    </row>
    <row r="33" spans="1:18" s="76" customFormat="1" ht="9" customHeight="1">
      <c r="A33" s="78" t="s">
        <v>156</v>
      </c>
      <c r="B33" s="66"/>
      <c r="C33" s="66"/>
      <c r="D33" s="67"/>
      <c r="E33" s="87" t="s">
        <v>51</v>
      </c>
      <c r="F33" s="87"/>
      <c r="G33" s="87"/>
      <c r="H33" s="173" t="s">
        <v>134</v>
      </c>
      <c r="I33" s="88"/>
      <c r="J33" s="91">
        <v>43</v>
      </c>
      <c r="K33" s="210"/>
      <c r="L33" s="70"/>
      <c r="M33" s="94"/>
      <c r="N33" s="202"/>
      <c r="O33" s="102"/>
      <c r="P33" s="103"/>
      <c r="Q33" s="102"/>
      <c r="R33" s="75"/>
    </row>
    <row r="34" spans="1:18" s="76" customFormat="1" ht="9" customHeight="1">
      <c r="A34" s="78"/>
      <c r="B34" s="79"/>
      <c r="C34" s="79"/>
      <c r="D34" s="90"/>
      <c r="E34" s="80"/>
      <c r="F34" s="80"/>
      <c r="G34" s="81"/>
      <c r="H34" s="217"/>
      <c r="I34" s="91"/>
      <c r="J34" s="82"/>
      <c r="K34" s="206"/>
      <c r="L34" s="173" t="s">
        <v>51</v>
      </c>
      <c r="M34" s="93"/>
      <c r="N34" s="202"/>
      <c r="O34" s="102"/>
      <c r="P34" s="103"/>
      <c r="Q34" s="102"/>
      <c r="R34" s="75"/>
    </row>
    <row r="35" spans="1:18" s="76" customFormat="1" ht="9" customHeight="1">
      <c r="A35" s="65" t="s">
        <v>157</v>
      </c>
      <c r="B35" s="66"/>
      <c r="C35" s="66"/>
      <c r="D35" s="67"/>
      <c r="E35" s="87" t="s">
        <v>142</v>
      </c>
      <c r="F35" s="87"/>
      <c r="G35" s="87"/>
      <c r="H35" s="173" t="s">
        <v>134</v>
      </c>
      <c r="I35" s="69"/>
      <c r="J35" s="70"/>
      <c r="K35" s="95"/>
      <c r="L35" s="91">
        <v>43</v>
      </c>
      <c r="M35" s="170"/>
      <c r="N35" s="113"/>
      <c r="O35" s="102"/>
      <c r="P35" s="103"/>
      <c r="Q35" s="102"/>
      <c r="R35" s="75"/>
    </row>
    <row r="36" spans="1:18" s="76" customFormat="1" ht="9" customHeight="1">
      <c r="A36" s="78"/>
      <c r="B36" s="79"/>
      <c r="C36" s="79"/>
      <c r="D36" s="90"/>
      <c r="E36" s="80"/>
      <c r="F36" s="80"/>
      <c r="G36" s="81"/>
      <c r="H36" s="216"/>
      <c r="I36" s="205">
        <v>8</v>
      </c>
      <c r="J36" s="87" t="s">
        <v>142</v>
      </c>
      <c r="K36" s="97"/>
      <c r="L36" s="70"/>
      <c r="M36" s="170"/>
      <c r="N36" s="113"/>
      <c r="O36" s="102"/>
      <c r="P36" s="103"/>
      <c r="Q36" s="102"/>
      <c r="R36" s="75"/>
    </row>
    <row r="37" spans="1:18" s="76" customFormat="1" ht="9" customHeight="1">
      <c r="A37" s="78" t="s">
        <v>158</v>
      </c>
      <c r="B37" s="66"/>
      <c r="C37" s="66">
        <f>IF($D37="","",VLOOKUP($D37,'[1]Подготовка к жребию мальчики'!$A$7:$P$38,16))</f>
      </c>
      <c r="D37" s="67"/>
      <c r="E37" s="87" t="s">
        <v>144</v>
      </c>
      <c r="F37" s="87"/>
      <c r="G37" s="87"/>
      <c r="H37" s="173" t="s">
        <v>125</v>
      </c>
      <c r="I37" s="98"/>
      <c r="J37" s="91">
        <v>41</v>
      </c>
      <c r="K37" s="70"/>
      <c r="L37" s="70"/>
      <c r="M37" s="170"/>
      <c r="N37" s="102"/>
      <c r="O37" s="102"/>
      <c r="P37" s="103"/>
      <c r="Q37" s="102"/>
      <c r="R37" s="75"/>
    </row>
    <row r="38" spans="1:18" s="76" customFormat="1" ht="9" customHeight="1">
      <c r="A38" s="78"/>
      <c r="B38" s="79"/>
      <c r="C38" s="79"/>
      <c r="D38" s="79"/>
      <c r="E38" s="80"/>
      <c r="F38" s="80"/>
      <c r="G38" s="81"/>
      <c r="H38" s="80"/>
      <c r="I38" s="91"/>
      <c r="J38" s="70"/>
      <c r="K38" s="70"/>
      <c r="L38" s="70" t="s">
        <v>194</v>
      </c>
      <c r="M38" s="94"/>
      <c r="N38" s="110"/>
      <c r="O38" s="111"/>
      <c r="P38" s="108">
        <f>UPPER(IF(OR(O39="a",O39="as"),P22,IF(OR(O39="b",O39="bs"),P54,)))</f>
      </c>
      <c r="Q38" s="112"/>
      <c r="R38" s="75"/>
    </row>
    <row r="39" spans="1:18" s="76" customFormat="1" ht="9" customHeight="1">
      <c r="A39" s="65" t="s">
        <v>83</v>
      </c>
      <c r="B39" s="66"/>
      <c r="C39" s="66"/>
      <c r="D39" s="67"/>
      <c r="E39" s="173" t="s">
        <v>176</v>
      </c>
      <c r="F39" s="68"/>
      <c r="G39" s="68"/>
      <c r="H39" s="173" t="s">
        <v>190</v>
      </c>
      <c r="I39" s="69"/>
      <c r="J39" s="70"/>
      <c r="K39" s="70"/>
      <c r="L39" s="70"/>
      <c r="M39" s="94"/>
      <c r="N39" s="71"/>
      <c r="O39" s="102"/>
      <c r="P39" s="108"/>
      <c r="Q39" s="102"/>
      <c r="R39" s="75"/>
    </row>
    <row r="40" spans="1:18" s="76" customFormat="1" ht="9" customHeight="1">
      <c r="A40" s="78"/>
      <c r="B40" s="79"/>
      <c r="C40" s="79"/>
      <c r="D40" s="79"/>
      <c r="E40" s="80"/>
      <c r="F40" s="80"/>
      <c r="G40" s="81"/>
      <c r="H40" s="82"/>
      <c r="I40" s="83"/>
      <c r="J40" s="173" t="s">
        <v>176</v>
      </c>
      <c r="K40" s="84"/>
      <c r="L40" s="70"/>
      <c r="M40" s="94"/>
      <c r="N40" s="71"/>
      <c r="O40" s="102"/>
      <c r="P40" s="103"/>
      <c r="Q40" s="102"/>
      <c r="R40" s="75"/>
    </row>
    <row r="41" spans="1:18" s="76" customFormat="1" ht="9" customHeight="1">
      <c r="A41" s="78" t="s">
        <v>82</v>
      </c>
      <c r="B41" s="66"/>
      <c r="C41" s="66"/>
      <c r="D41" s="67"/>
      <c r="E41" s="87" t="s">
        <v>49</v>
      </c>
      <c r="F41" s="87"/>
      <c r="G41" s="87"/>
      <c r="H41" s="173" t="s">
        <v>43</v>
      </c>
      <c r="I41" s="88"/>
      <c r="J41" s="91">
        <v>42</v>
      </c>
      <c r="K41" s="89"/>
      <c r="L41" s="70"/>
      <c r="M41" s="94"/>
      <c r="N41" s="71"/>
      <c r="O41" s="102"/>
      <c r="P41" s="103"/>
      <c r="Q41" s="102"/>
      <c r="R41" s="75"/>
    </row>
    <row r="42" spans="1:18" s="76" customFormat="1" ht="9" customHeight="1">
      <c r="A42" s="78"/>
      <c r="B42" s="79"/>
      <c r="C42" s="79"/>
      <c r="D42" s="90"/>
      <c r="E42" s="80"/>
      <c r="F42" s="80"/>
      <c r="G42" s="81"/>
      <c r="H42" s="80"/>
      <c r="I42" s="91"/>
      <c r="J42" s="82"/>
      <c r="K42" s="92"/>
      <c r="L42" s="173" t="s">
        <v>176</v>
      </c>
      <c r="M42" s="93"/>
      <c r="N42" s="71"/>
      <c r="O42" s="102"/>
      <c r="P42" s="103"/>
      <c r="Q42" s="102"/>
      <c r="R42" s="75"/>
    </row>
    <row r="43" spans="1:18" s="76" customFormat="1" ht="9" customHeight="1">
      <c r="A43" s="78" t="s">
        <v>99</v>
      </c>
      <c r="B43" s="66"/>
      <c r="C43" s="66"/>
      <c r="D43" s="67"/>
      <c r="E43" s="173" t="s">
        <v>47</v>
      </c>
      <c r="F43" s="87"/>
      <c r="G43" s="87"/>
      <c r="H43" s="173" t="s">
        <v>43</v>
      </c>
      <c r="I43" s="69"/>
      <c r="J43" s="70"/>
      <c r="K43" s="95"/>
      <c r="L43" s="91">
        <v>42</v>
      </c>
      <c r="M43" s="96"/>
      <c r="N43" s="71"/>
      <c r="O43" s="102"/>
      <c r="P43" s="103"/>
      <c r="Q43" s="102"/>
      <c r="R43" s="75"/>
    </row>
    <row r="44" spans="1:18" s="76" customFormat="1" ht="9" customHeight="1">
      <c r="A44" s="78"/>
      <c r="B44" s="79"/>
      <c r="C44" s="79"/>
      <c r="D44" s="90"/>
      <c r="E44" s="80"/>
      <c r="F44" s="80"/>
      <c r="G44" s="81"/>
      <c r="H44" s="82"/>
      <c r="I44" s="83"/>
      <c r="J44" s="87" t="s">
        <v>48</v>
      </c>
      <c r="K44" s="97"/>
      <c r="L44" s="70"/>
      <c r="M44" s="96"/>
      <c r="N44" s="71"/>
      <c r="O44" s="102"/>
      <c r="P44" s="103"/>
      <c r="Q44" s="102"/>
      <c r="R44" s="75"/>
    </row>
    <row r="45" spans="1:18" s="76" customFormat="1" ht="9" customHeight="1">
      <c r="A45" s="78" t="s">
        <v>100</v>
      </c>
      <c r="B45" s="66"/>
      <c r="C45" s="66"/>
      <c r="D45" s="67"/>
      <c r="E45" s="87" t="s">
        <v>48</v>
      </c>
      <c r="F45" s="87"/>
      <c r="G45" s="87"/>
      <c r="H45" s="173" t="s">
        <v>43</v>
      </c>
      <c r="I45" s="98"/>
      <c r="J45" s="91">
        <v>40</v>
      </c>
      <c r="K45" s="70"/>
      <c r="L45" s="70"/>
      <c r="M45" s="96"/>
      <c r="N45" s="71"/>
      <c r="O45" s="102"/>
      <c r="P45" s="103"/>
      <c r="Q45" s="102"/>
      <c r="R45" s="75"/>
    </row>
    <row r="46" spans="1:18" s="76" customFormat="1" ht="9" customHeight="1">
      <c r="A46" s="78"/>
      <c r="B46" s="79"/>
      <c r="C46" s="79"/>
      <c r="D46" s="90"/>
      <c r="E46" s="70"/>
      <c r="F46" s="70"/>
      <c r="G46" s="99"/>
      <c r="H46" s="100"/>
      <c r="I46" s="91"/>
      <c r="J46" s="70"/>
      <c r="K46" s="70"/>
      <c r="L46" s="82"/>
      <c r="M46" s="92"/>
      <c r="N46" s="87">
        <f>UPPER(IF(OR(M46="a",M46="as"),L42,IF(OR(M46="b",M46="bs"),L50,)))</f>
      </c>
      <c r="O46" s="109"/>
      <c r="P46" s="103"/>
      <c r="Q46" s="102"/>
      <c r="R46" s="75"/>
    </row>
    <row r="47" spans="1:18" s="76" customFormat="1" ht="9" customHeight="1">
      <c r="A47" s="78" t="s">
        <v>101</v>
      </c>
      <c r="B47" s="66">
        <f>IF($D47="","",VLOOKUP($D47,'[1]Подготовка к жребию мальчики'!$A$7:$P$38,15))</f>
      </c>
      <c r="C47" s="66">
        <f>IF($D47="","",VLOOKUP($D47,'[1]Подготовка к жребию мальчики'!$A$7:$P$38,16))</f>
      </c>
      <c r="D47" s="67"/>
      <c r="E47" s="173" t="s">
        <v>141</v>
      </c>
      <c r="F47" s="87"/>
      <c r="G47" s="87"/>
      <c r="H47" s="87"/>
      <c r="I47" s="101"/>
      <c r="J47" s="70"/>
      <c r="K47" s="70"/>
      <c r="L47" s="70"/>
      <c r="M47" s="96"/>
      <c r="N47" s="91"/>
      <c r="O47" s="94"/>
      <c r="P47" s="103" t="s">
        <v>79</v>
      </c>
      <c r="Q47" s="102"/>
      <c r="R47" s="75"/>
    </row>
    <row r="48" spans="1:18" s="76" customFormat="1" ht="9" customHeight="1">
      <c r="A48" s="78"/>
      <c r="B48" s="79"/>
      <c r="C48" s="79"/>
      <c r="D48" s="90"/>
      <c r="E48" s="80"/>
      <c r="F48" s="80"/>
      <c r="G48" s="81"/>
      <c r="H48" s="82"/>
      <c r="I48" s="83"/>
      <c r="J48" s="173" t="s">
        <v>141</v>
      </c>
      <c r="K48" s="84"/>
      <c r="L48" s="70"/>
      <c r="M48" s="96"/>
      <c r="N48" s="94"/>
      <c r="O48" s="94"/>
      <c r="P48" s="103"/>
      <c r="Q48" s="102"/>
      <c r="R48" s="75"/>
    </row>
    <row r="49" spans="1:18" s="76" customFormat="1" ht="9" customHeight="1">
      <c r="A49" s="78" t="s">
        <v>102</v>
      </c>
      <c r="B49" s="66">
        <f>IF($D49="","",VLOOKUP($D49,'[1]Подготовка к жребию мальчики'!$A$7:$P$38,15))</f>
      </c>
      <c r="C49" s="66">
        <f>IF($D49="","",VLOOKUP($D49,'[1]Подготовка к жребию мальчики'!$A$7:$P$38,16))</f>
      </c>
      <c r="D49" s="67"/>
      <c r="E49" s="87" t="s">
        <v>170</v>
      </c>
      <c r="F49" s="87"/>
      <c r="G49" s="87"/>
      <c r="H49" s="173" t="s">
        <v>43</v>
      </c>
      <c r="I49" s="88"/>
      <c r="J49" s="91"/>
      <c r="K49" s="89"/>
      <c r="L49" s="70"/>
      <c r="M49" s="96"/>
      <c r="N49" s="94"/>
      <c r="O49" s="94"/>
      <c r="P49" s="103"/>
      <c r="Q49" s="102"/>
      <c r="R49" s="75"/>
    </row>
    <row r="50" spans="1:18" s="76" customFormat="1" ht="9" customHeight="1">
      <c r="A50" s="78"/>
      <c r="B50" s="79"/>
      <c r="C50" s="79"/>
      <c r="D50" s="90"/>
      <c r="E50" s="80"/>
      <c r="F50" s="80"/>
      <c r="G50" s="81"/>
      <c r="H50" s="70"/>
      <c r="I50" s="91"/>
      <c r="J50" s="82"/>
      <c r="K50" s="92"/>
      <c r="L50" s="173" t="s">
        <v>141</v>
      </c>
      <c r="M50" s="105"/>
      <c r="N50" s="94"/>
      <c r="O50" s="94"/>
      <c r="P50" s="103"/>
      <c r="Q50" s="102"/>
      <c r="R50" s="75"/>
    </row>
    <row r="51" spans="1:18" s="76" customFormat="1" ht="9" customHeight="1">
      <c r="A51" s="78" t="s">
        <v>103</v>
      </c>
      <c r="B51" s="66">
        <f>IF($D51="","",VLOOKUP($D51,'[1]Подготовка к жребию мальчики'!$A$7:$P$38,15))</f>
      </c>
      <c r="C51" s="66">
        <f>IF($D51="","",VLOOKUP($D51,'[1]Подготовка к жребию мальчики'!$A$7:$P$38,16))</f>
      </c>
      <c r="D51" s="67"/>
      <c r="E51" s="173" t="s">
        <v>133</v>
      </c>
      <c r="F51" s="87"/>
      <c r="G51" s="87"/>
      <c r="H51" s="173" t="s">
        <v>192</v>
      </c>
      <c r="I51" s="69"/>
      <c r="J51" s="70"/>
      <c r="K51" s="95"/>
      <c r="L51" s="221">
        <v>41</v>
      </c>
      <c r="M51" s="94"/>
      <c r="N51" s="94"/>
      <c r="O51" s="94"/>
      <c r="P51" s="103"/>
      <c r="Q51" s="102"/>
      <c r="R51" s="75"/>
    </row>
    <row r="52" spans="1:18" s="76" customFormat="1" ht="9" customHeight="1">
      <c r="A52" s="78"/>
      <c r="B52" s="79"/>
      <c r="C52" s="79"/>
      <c r="D52" s="79"/>
      <c r="E52" s="80"/>
      <c r="F52" s="80"/>
      <c r="G52" s="81"/>
      <c r="H52" s="82"/>
      <c r="I52" s="83"/>
      <c r="J52" s="87" t="s">
        <v>144</v>
      </c>
      <c r="K52" s="84"/>
      <c r="L52" s="201"/>
      <c r="M52" s="94"/>
      <c r="N52" s="94"/>
      <c r="O52" s="94"/>
      <c r="P52" s="103"/>
      <c r="Q52" s="102"/>
      <c r="R52" s="75"/>
    </row>
    <row r="53" spans="1:18" s="76" customFormat="1" ht="9" customHeight="1">
      <c r="A53" s="65" t="s">
        <v>98</v>
      </c>
      <c r="B53" s="66">
        <f>IF($D53="","",VLOOKUP($D53,'[1]Подготовка к жребию мальчики'!$A$7:$P$38,15))</f>
      </c>
      <c r="C53" s="66">
        <f>IF($D53="","",VLOOKUP($D53,'[1]Подготовка к жребию мальчики'!$A$7:$P$38,16))</f>
      </c>
      <c r="D53" s="67"/>
      <c r="E53" s="87" t="s">
        <v>144</v>
      </c>
      <c r="F53" s="68"/>
      <c r="G53" s="68"/>
      <c r="H53" s="173" t="s">
        <v>125</v>
      </c>
      <c r="I53" s="98"/>
      <c r="J53" s="91">
        <v>40</v>
      </c>
      <c r="K53" s="70"/>
      <c r="L53" s="70"/>
      <c r="M53" s="70"/>
      <c r="N53" s="71"/>
      <c r="O53" s="72"/>
      <c r="P53" s="103"/>
      <c r="Q53" s="102"/>
      <c r="R53" s="75"/>
    </row>
    <row r="54" spans="1:18" s="76" customFormat="1" ht="9" customHeight="1">
      <c r="A54" s="78"/>
      <c r="B54" s="79"/>
      <c r="C54" s="79"/>
      <c r="D54" s="79"/>
      <c r="E54" s="100"/>
      <c r="F54" s="100"/>
      <c r="G54" s="106"/>
      <c r="H54" s="100"/>
      <c r="I54" s="91"/>
      <c r="J54" s="70"/>
      <c r="K54" s="70"/>
      <c r="L54" s="70"/>
      <c r="M54" s="94"/>
      <c r="N54" s="82" t="s">
        <v>97</v>
      </c>
      <c r="O54" s="107"/>
      <c r="P54" s="108">
        <f>UPPER(IF(OR(O54="a",O54="as"),N46,IF(OR(O54="b",O54="bs"),N62,)))</f>
      </c>
      <c r="Q54" s="102"/>
      <c r="R54" s="75"/>
    </row>
    <row r="55" spans="1:18" s="76" customFormat="1" ht="9" customHeight="1">
      <c r="A55" s="65" t="s">
        <v>83</v>
      </c>
      <c r="B55" s="66">
        <f>IF($D55="","",VLOOKUP($D55,'[1]Подготовка к жребию мальчики'!$A$7:$P$38,15))</f>
      </c>
      <c r="C55" s="66">
        <f>IF($D55="","",VLOOKUP($D55,'[1]Подготовка к жребию мальчики'!$A$7:$P$38,16))</f>
      </c>
      <c r="D55" s="67"/>
      <c r="E55" s="87" t="s">
        <v>147</v>
      </c>
      <c r="F55" s="87"/>
      <c r="G55" s="87"/>
      <c r="H55" s="173" t="s">
        <v>43</v>
      </c>
      <c r="I55" s="69"/>
      <c r="J55" s="70"/>
      <c r="K55" s="70"/>
      <c r="L55" s="70"/>
      <c r="M55" s="94"/>
      <c r="N55" s="71"/>
      <c r="O55" s="102"/>
      <c r="P55" s="108"/>
      <c r="Q55" s="102"/>
      <c r="R55" s="75"/>
    </row>
    <row r="56" spans="1:18" s="76" customFormat="1" ht="9" customHeight="1">
      <c r="A56" s="78"/>
      <c r="B56" s="79"/>
      <c r="C56" s="79"/>
      <c r="D56" s="79"/>
      <c r="E56" s="80"/>
      <c r="F56" s="80"/>
      <c r="G56" s="81"/>
      <c r="H56" s="82"/>
      <c r="I56" s="83"/>
      <c r="J56" s="87" t="s">
        <v>50</v>
      </c>
      <c r="K56" s="84"/>
      <c r="L56" s="70"/>
      <c r="M56" s="94"/>
      <c r="N56" s="71"/>
      <c r="O56" s="102"/>
      <c r="P56" s="113"/>
      <c r="Q56" s="102"/>
      <c r="R56" s="75"/>
    </row>
    <row r="57" spans="1:18" s="76" customFormat="1" ht="9" customHeight="1">
      <c r="A57" s="78" t="s">
        <v>82</v>
      </c>
      <c r="B57" s="66">
        <f>IF($D57="","",VLOOKUP($D57,'[1]Подготовка к жребию мальчики'!$A$7:$P$38,15))</f>
      </c>
      <c r="C57" s="66">
        <f>IF($D57="","",VLOOKUP($D57,'[1]Подготовка к жребию мальчики'!$A$7:$P$38,16))</f>
      </c>
      <c r="D57" s="67"/>
      <c r="E57" s="87" t="s">
        <v>50</v>
      </c>
      <c r="F57" s="87"/>
      <c r="G57" s="87"/>
      <c r="H57" s="173" t="s">
        <v>43</v>
      </c>
      <c r="I57" s="88"/>
      <c r="J57" s="91">
        <v>41</v>
      </c>
      <c r="K57" s="89"/>
      <c r="L57" s="70"/>
      <c r="M57" s="94"/>
      <c r="N57" s="71"/>
      <c r="O57" s="102"/>
      <c r="P57" s="113"/>
      <c r="Q57" s="102"/>
      <c r="R57" s="75"/>
    </row>
    <row r="58" spans="1:18" s="76" customFormat="1" ht="9" customHeight="1">
      <c r="A58" s="78"/>
      <c r="B58" s="79"/>
      <c r="C58" s="79"/>
      <c r="D58" s="90"/>
      <c r="E58" s="80"/>
      <c r="F58" s="80"/>
      <c r="G58" s="81"/>
      <c r="H58" s="80"/>
      <c r="I58" s="91"/>
      <c r="J58" s="82"/>
      <c r="K58" s="92"/>
      <c r="L58" s="87" t="s">
        <v>138</v>
      </c>
      <c r="M58" s="93"/>
      <c r="N58" s="71"/>
      <c r="O58" s="102"/>
      <c r="P58" s="113"/>
      <c r="Q58" s="102"/>
      <c r="R58" s="75"/>
    </row>
    <row r="59" spans="1:18" s="76" customFormat="1" ht="9" customHeight="1">
      <c r="A59" s="78" t="s">
        <v>99</v>
      </c>
      <c r="B59" s="66">
        <f>IF($D59="","",VLOOKUP($D59,'[1]Подготовка к жребию мальчики'!$A$7:$P$38,15))</f>
      </c>
      <c r="C59" s="66">
        <f>IF($D59="","",VLOOKUP($D59,'[1]Подготовка к жребию мальчики'!$A$7:$P$38,16))</f>
      </c>
      <c r="D59" s="67"/>
      <c r="E59" s="87" t="s">
        <v>138</v>
      </c>
      <c r="F59" s="87"/>
      <c r="G59" s="87"/>
      <c r="H59" s="173" t="s">
        <v>43</v>
      </c>
      <c r="I59" s="69"/>
      <c r="J59" s="70"/>
      <c r="K59" s="95"/>
      <c r="L59" s="91">
        <v>41</v>
      </c>
      <c r="M59" s="170"/>
      <c r="N59" s="113" t="s">
        <v>78</v>
      </c>
      <c r="O59" s="102"/>
      <c r="P59" s="113"/>
      <c r="Q59" s="102"/>
      <c r="R59" s="114"/>
    </row>
    <row r="60" spans="1:18" s="76" customFormat="1" ht="9" customHeight="1">
      <c r="A60" s="78"/>
      <c r="B60" s="79"/>
      <c r="C60" s="79"/>
      <c r="D60" s="90"/>
      <c r="E60" s="80"/>
      <c r="F60" s="80"/>
      <c r="G60" s="81"/>
      <c r="H60" s="82"/>
      <c r="I60" s="83"/>
      <c r="J60" s="87" t="s">
        <v>138</v>
      </c>
      <c r="K60" s="97"/>
      <c r="L60" s="70"/>
      <c r="M60" s="170"/>
      <c r="N60" s="113"/>
      <c r="O60" s="102"/>
      <c r="P60" s="113"/>
      <c r="Q60" s="102"/>
      <c r="R60" s="75"/>
    </row>
    <row r="61" spans="1:18" s="76" customFormat="1" ht="9" customHeight="1">
      <c r="A61" s="78" t="s">
        <v>100</v>
      </c>
      <c r="B61" s="66">
        <f>IF($D61="","",VLOOKUP($D61,'[1]Подготовка к жребию мальчики'!$A$7:$P$38,15))</f>
      </c>
      <c r="C61" s="66">
        <f>IF($D61="","",VLOOKUP($D61,'[1]Подготовка к жребию мальчики'!$A$7:$P$38,16))</f>
      </c>
      <c r="D61" s="67"/>
      <c r="E61" s="87" t="s">
        <v>142</v>
      </c>
      <c r="F61" s="87"/>
      <c r="G61" s="87"/>
      <c r="H61" s="173" t="s">
        <v>134</v>
      </c>
      <c r="I61" s="98"/>
      <c r="J61" s="91">
        <v>40</v>
      </c>
      <c r="K61" s="70"/>
      <c r="L61" s="70"/>
      <c r="M61" s="170"/>
      <c r="N61" s="113"/>
      <c r="O61" s="102"/>
      <c r="P61" s="113"/>
      <c r="Q61" s="102"/>
      <c r="R61" s="75"/>
    </row>
    <row r="62" spans="1:18" s="76" customFormat="1" ht="9" customHeight="1">
      <c r="A62" s="78"/>
      <c r="B62" s="79"/>
      <c r="C62" s="79"/>
      <c r="D62" s="90"/>
      <c r="E62" s="70"/>
      <c r="F62" s="70"/>
      <c r="G62" s="99"/>
      <c r="H62" s="100"/>
      <c r="I62" s="91"/>
      <c r="J62" s="70"/>
      <c r="K62" s="70"/>
      <c r="L62" s="82"/>
      <c r="M62" s="107"/>
      <c r="N62" s="171"/>
      <c r="O62" s="102"/>
      <c r="P62" s="113"/>
      <c r="Q62" s="102"/>
      <c r="R62" s="75"/>
    </row>
    <row r="63" spans="1:18" s="76" customFormat="1" ht="9" customHeight="1">
      <c r="A63" s="65" t="s">
        <v>83</v>
      </c>
      <c r="B63" s="66">
        <f>IF($D63="","",VLOOKUP($D63,'[1]Подготовка к жребию мальчики'!$A$7:$P$38,15))</f>
      </c>
      <c r="C63" s="66">
        <f>IF($D63="","",VLOOKUP($D63,'[1]Подготовка к жребию мальчики'!$A$7:$P$38,16))</f>
      </c>
      <c r="D63" s="67"/>
      <c r="E63" s="87" t="s">
        <v>146</v>
      </c>
      <c r="F63" s="87"/>
      <c r="G63" s="87"/>
      <c r="H63" s="87"/>
      <c r="I63" s="101"/>
      <c r="J63" s="70"/>
      <c r="K63" s="70"/>
      <c r="L63" s="70"/>
      <c r="M63" s="170"/>
      <c r="N63" s="172"/>
      <c r="O63" s="170"/>
      <c r="P63" s="73"/>
      <c r="Q63" s="74"/>
      <c r="R63" s="75"/>
    </row>
    <row r="64" spans="1:18" s="76" customFormat="1" ht="9" customHeight="1">
      <c r="A64" s="78"/>
      <c r="B64" s="79"/>
      <c r="C64" s="79"/>
      <c r="D64" s="90"/>
      <c r="E64" s="80"/>
      <c r="F64" s="80"/>
      <c r="G64" s="81"/>
      <c r="H64" s="82"/>
      <c r="I64" s="83"/>
      <c r="J64" s="87" t="s">
        <v>146</v>
      </c>
      <c r="K64" s="84"/>
      <c r="L64" s="70"/>
      <c r="M64" s="170"/>
      <c r="N64" s="170"/>
      <c r="O64" s="170"/>
      <c r="P64" s="73"/>
      <c r="Q64" s="74"/>
      <c r="R64" s="75"/>
    </row>
    <row r="65" spans="1:18" s="76" customFormat="1" ht="9" customHeight="1">
      <c r="A65" s="78" t="s">
        <v>82</v>
      </c>
      <c r="B65" s="66">
        <f>IF($D65="","",VLOOKUP($D65,'[1]Подготовка к жребию мальчики'!$A$7:$P$38,15))</f>
      </c>
      <c r="C65" s="66">
        <f>IF($D65="","",VLOOKUP($D65,'[1]Подготовка к жребию мальчики'!$A$7:$P$38,16))</f>
      </c>
      <c r="D65" s="67"/>
      <c r="E65" s="87" t="s">
        <v>143</v>
      </c>
      <c r="F65" s="87"/>
      <c r="G65" s="87"/>
      <c r="H65" s="173" t="s">
        <v>43</v>
      </c>
      <c r="I65" s="88"/>
      <c r="J65" s="91">
        <v>40</v>
      </c>
      <c r="K65" s="89"/>
      <c r="L65" s="70"/>
      <c r="M65" s="170"/>
      <c r="N65" s="170"/>
      <c r="O65" s="170"/>
      <c r="P65" s="73"/>
      <c r="Q65" s="74"/>
      <c r="R65" s="75"/>
    </row>
    <row r="66" spans="1:18" s="76" customFormat="1" ht="9" customHeight="1">
      <c r="A66" s="78"/>
      <c r="B66" s="79"/>
      <c r="C66" s="79"/>
      <c r="D66" s="90"/>
      <c r="E66" s="80"/>
      <c r="F66" s="80"/>
      <c r="G66" s="81"/>
      <c r="H66" s="70"/>
      <c r="I66" s="91"/>
      <c r="J66" s="82"/>
      <c r="K66" s="92"/>
      <c r="L66" s="87" t="s">
        <v>146</v>
      </c>
      <c r="M66" s="93"/>
      <c r="N66" s="170"/>
      <c r="O66" s="170"/>
      <c r="P66" s="73"/>
      <c r="Q66" s="74"/>
      <c r="R66" s="75"/>
    </row>
    <row r="67" spans="1:18" s="76" customFormat="1" ht="9" customHeight="1">
      <c r="A67" s="78" t="s">
        <v>99</v>
      </c>
      <c r="B67" s="66">
        <f>IF($D67="","",VLOOKUP($D67,'[1]Подготовка к жребию мальчики'!$A$7:$P$38,15))</f>
      </c>
      <c r="C67" s="66">
        <f>IF($D67="","",VLOOKUP($D67,'[1]Подготовка к жребию мальчики'!$A$7:$P$38,16))</f>
      </c>
      <c r="D67" s="67"/>
      <c r="E67" s="87" t="s">
        <v>139</v>
      </c>
      <c r="F67" s="87"/>
      <c r="G67" s="87"/>
      <c r="H67" s="173" t="s">
        <v>43</v>
      </c>
      <c r="I67" s="69"/>
      <c r="J67" s="70"/>
      <c r="K67" s="95"/>
      <c r="L67" s="91">
        <v>42</v>
      </c>
      <c r="M67" s="94"/>
      <c r="N67" s="94" t="s">
        <v>161</v>
      </c>
      <c r="O67" s="94"/>
      <c r="P67" s="73"/>
      <c r="Q67" s="74"/>
      <c r="R67" s="75"/>
    </row>
    <row r="68" spans="1:18" s="76" customFormat="1" ht="9" customHeight="1">
      <c r="A68" s="78"/>
      <c r="B68" s="79"/>
      <c r="C68" s="79"/>
      <c r="D68" s="79"/>
      <c r="E68" s="80"/>
      <c r="F68" s="80"/>
      <c r="G68" s="81"/>
      <c r="H68" s="82"/>
      <c r="I68" s="83"/>
      <c r="J68" s="87" t="s">
        <v>139</v>
      </c>
      <c r="K68" s="97"/>
      <c r="L68" s="70"/>
      <c r="M68" s="94"/>
      <c r="N68" s="94"/>
      <c r="O68" s="94"/>
      <c r="P68" s="73"/>
      <c r="Q68" s="74"/>
      <c r="R68" s="75"/>
    </row>
    <row r="69" spans="1:18" s="76" customFormat="1" ht="9" customHeight="1">
      <c r="A69" s="78" t="s">
        <v>100</v>
      </c>
      <c r="B69" s="66">
        <f>IF($D69="","",VLOOKUP($D69,'[1]Подготовка к жребию мальчики'!$A$7:$P$38,15))</f>
      </c>
      <c r="C69" s="66">
        <f>IF($D69="","",VLOOKUP($D69,'[1]Подготовка к жребию мальчики'!$A$7:$P$38,16))</f>
      </c>
      <c r="D69" s="67"/>
      <c r="E69" s="173" t="s">
        <v>145</v>
      </c>
      <c r="F69" s="68"/>
      <c r="G69" s="68"/>
      <c r="H69" s="173" t="s">
        <v>190</v>
      </c>
      <c r="I69" s="98"/>
      <c r="J69" s="91"/>
      <c r="K69" s="70"/>
      <c r="L69" s="70"/>
      <c r="M69" s="70"/>
      <c r="N69" s="71"/>
      <c r="O69" s="72"/>
      <c r="P69" s="73"/>
      <c r="Q69" s="74"/>
      <c r="R69" s="75"/>
    </row>
    <row r="70" spans="1:18" s="121" customFormat="1" ht="6.75" customHeight="1">
      <c r="A70" s="115"/>
      <c r="B70" s="115"/>
      <c r="C70" s="115"/>
      <c r="D70" s="115"/>
      <c r="E70" s="116"/>
      <c r="F70" s="116"/>
      <c r="G70" s="116"/>
      <c r="H70" s="116"/>
      <c r="I70" s="117"/>
      <c r="J70" s="118"/>
      <c r="K70" s="119"/>
      <c r="L70" s="118"/>
      <c r="M70" s="119"/>
      <c r="N70" s="118"/>
      <c r="O70" s="119"/>
      <c r="P70" s="118"/>
      <c r="Q70" s="119"/>
      <c r="R70" s="120"/>
    </row>
    <row r="71" spans="1:17" s="134" customFormat="1" ht="10.5" customHeight="1">
      <c r="A71" s="122" t="s">
        <v>104</v>
      </c>
      <c r="B71" s="123"/>
      <c r="C71" s="124"/>
      <c r="D71" s="125"/>
      <c r="E71" s="126"/>
      <c r="F71" s="125"/>
      <c r="G71" s="127"/>
      <c r="H71" s="128"/>
      <c r="I71" s="125"/>
      <c r="J71" s="126"/>
      <c r="K71" s="129"/>
      <c r="L71" s="126"/>
      <c r="M71" s="130"/>
      <c r="N71" s="131" t="s">
        <v>105</v>
      </c>
      <c r="O71" s="131"/>
      <c r="P71" s="132"/>
      <c r="Q71" s="133"/>
    </row>
    <row r="72" spans="1:17" s="134" customFormat="1" ht="9" customHeight="1">
      <c r="A72" s="135" t="s">
        <v>106</v>
      </c>
      <c r="B72" s="136"/>
      <c r="C72" s="137"/>
      <c r="D72" s="138"/>
      <c r="E72" s="139"/>
      <c r="F72" s="140"/>
      <c r="G72" s="139"/>
      <c r="H72" s="141"/>
      <c r="I72" s="142"/>
      <c r="J72" s="136"/>
      <c r="K72" s="136"/>
      <c r="L72" s="136"/>
      <c r="M72" s="143"/>
      <c r="N72" s="144"/>
      <c r="O72" s="145"/>
      <c r="P72" s="145"/>
      <c r="Q72" s="146"/>
    </row>
    <row r="73" spans="1:17" s="134" customFormat="1" ht="9" customHeight="1">
      <c r="A73" s="135"/>
      <c r="B73" s="136"/>
      <c r="C73" s="137"/>
      <c r="D73" s="138"/>
      <c r="E73" s="139"/>
      <c r="F73" s="140"/>
      <c r="G73" s="139"/>
      <c r="H73" s="141"/>
      <c r="I73" s="142"/>
      <c r="J73" s="136"/>
      <c r="K73" s="136"/>
      <c r="L73" s="136"/>
      <c r="M73" s="143"/>
      <c r="N73" s="147"/>
      <c r="O73" s="148"/>
      <c r="P73" s="149"/>
      <c r="Q73" s="150"/>
    </row>
    <row r="74" spans="1:17" s="134" customFormat="1" ht="9" customHeight="1">
      <c r="A74" s="151"/>
      <c r="B74" s="149"/>
      <c r="C74" s="152"/>
      <c r="D74" s="138"/>
      <c r="E74" s="139"/>
      <c r="F74" s="140"/>
      <c r="G74" s="139"/>
      <c r="H74" s="141"/>
      <c r="I74" s="142"/>
      <c r="J74" s="136"/>
      <c r="K74" s="136"/>
      <c r="L74" s="136"/>
      <c r="M74" s="143"/>
      <c r="N74" s="144" t="s">
        <v>107</v>
      </c>
      <c r="O74" s="145"/>
      <c r="P74" s="145"/>
      <c r="Q74" s="146"/>
    </row>
    <row r="75" spans="1:17" s="134" customFormat="1" ht="9" customHeight="1">
      <c r="A75" s="153"/>
      <c r="B75" s="53"/>
      <c r="C75" s="154"/>
      <c r="D75" s="138"/>
      <c r="E75" s="139"/>
      <c r="F75" s="140"/>
      <c r="G75" s="139"/>
      <c r="H75" s="141"/>
      <c r="I75" s="142"/>
      <c r="J75" s="136"/>
      <c r="K75" s="136"/>
      <c r="L75" s="136"/>
      <c r="M75" s="143"/>
      <c r="N75" s="136"/>
      <c r="O75" s="155"/>
      <c r="P75" s="136"/>
      <c r="Q75" s="143"/>
    </row>
    <row r="76" spans="1:17" s="134" customFormat="1" ht="9" customHeight="1">
      <c r="A76" s="156" t="s">
        <v>108</v>
      </c>
      <c r="B76" s="157"/>
      <c r="C76" s="158"/>
      <c r="D76" s="138"/>
      <c r="E76" s="139"/>
      <c r="F76" s="140"/>
      <c r="G76" s="139"/>
      <c r="H76" s="141"/>
      <c r="I76" s="142"/>
      <c r="J76" s="136"/>
      <c r="K76" s="155"/>
      <c r="L76" s="136"/>
      <c r="M76" s="143"/>
      <c r="N76" s="149"/>
      <c r="O76" s="148"/>
      <c r="P76" s="149"/>
      <c r="Q76" s="150"/>
    </row>
    <row r="77" spans="1:17" s="134" customFormat="1" ht="9" customHeight="1">
      <c r="A77" s="135" t="s">
        <v>106</v>
      </c>
      <c r="B77" s="136"/>
      <c r="C77" s="137"/>
      <c r="D77" s="138"/>
      <c r="E77" s="139"/>
      <c r="F77" s="140"/>
      <c r="G77" s="139"/>
      <c r="H77" s="141"/>
      <c r="I77" s="142"/>
      <c r="J77" s="136"/>
      <c r="K77" s="155"/>
      <c r="L77" s="136"/>
      <c r="M77" s="143"/>
      <c r="N77" s="144" t="s">
        <v>44</v>
      </c>
      <c r="O77" s="145"/>
      <c r="P77" s="145"/>
      <c r="Q77" s="146"/>
    </row>
    <row r="78" spans="1:17" s="134" customFormat="1" ht="9" customHeight="1">
      <c r="A78" s="135"/>
      <c r="B78" s="136"/>
      <c r="C78" s="159"/>
      <c r="D78" s="138"/>
      <c r="E78" s="139"/>
      <c r="F78" s="140"/>
      <c r="G78" s="139"/>
      <c r="H78" s="141"/>
      <c r="I78" s="142"/>
      <c r="J78" s="136"/>
      <c r="K78" s="155"/>
      <c r="L78" s="136"/>
      <c r="M78" s="143"/>
      <c r="N78" s="136"/>
      <c r="O78" s="155"/>
      <c r="P78" s="136"/>
      <c r="Q78" s="143"/>
    </row>
    <row r="79" spans="1:17" s="134" customFormat="1" ht="9" customHeight="1">
      <c r="A79" s="151"/>
      <c r="B79" s="149"/>
      <c r="C79" s="160"/>
      <c r="D79" s="161"/>
      <c r="E79" s="162"/>
      <c r="F79" s="163"/>
      <c r="G79" s="162"/>
      <c r="H79" s="164"/>
      <c r="I79" s="165"/>
      <c r="J79" s="149"/>
      <c r="K79" s="148"/>
      <c r="L79" s="149"/>
      <c r="M79" s="150"/>
      <c r="N79" s="149" t="str">
        <f>Q4</f>
        <v>Всеволод Кевлич</v>
      </c>
      <c r="O79" s="148"/>
      <c r="P79" s="149"/>
      <c r="Q79" s="166">
        <f>MIN(8,'[1]Подготовка к жребию мальчики кв'!R5)</f>
        <v>0</v>
      </c>
    </row>
  </sheetData>
  <conditionalFormatting sqref="G53 G55 G7 G9 G11 G13 G63 G15 G17 G23 G61 G57 G31 G33 G35 G37 G65 G25 G27 G29 G19 G67 G69 G21 G39 G41 G47 G43 G45 G49 G51 G59">
    <cfRule type="expression" priority="1" dxfId="0" stopIfTrue="1">
      <formula>AND($D7&lt;9,$C7&gt;0)</formula>
    </cfRule>
  </conditionalFormatting>
  <conditionalFormatting sqref="H8 J10 N22 L14 H56 L30 H24 H64 H68 H60 H16 H32 H20 H12 L62 H28 J18 J26 N54 H36 J34 J58 J66 H40 H48 H52 H44 L46 J42 J5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55 D15 D57 D17 D23 D25 D27 D29 D19 D59 D21 D69 D31 D33 D35 D37 D51 D49 D47 D45 D39 D41 D43 D53">
    <cfRule type="expression" priority="5" dxfId="4" stopIfTrue="1">
      <formula>AND($D13&lt;9,$C13&gt;0)</formula>
    </cfRule>
  </conditionalFormatting>
  <conditionalFormatting sqref="P54 P22">
    <cfRule type="expression" priority="6" dxfId="0" stopIfTrue="1">
      <formula>O22="as"</formula>
    </cfRule>
    <cfRule type="expression" priority="7" dxfId="0" stopIfTrue="1">
      <formula>O22="bs"</formula>
    </cfRule>
  </conditionalFormatting>
  <conditionalFormatting sqref="B7 B9 B11 B13 B63 B15 B17 B65 B23 B25 B27 B29 B19 B67 B69 B21 B55 B57 B59 B61 B31 B33 B35 B37 B47 B49 B51 B53 B39 B41 B43 B45">
    <cfRule type="cellIs" priority="8" dxfId="5" operator="equal" stopIfTrue="1">
      <formula>"QA"</formula>
    </cfRule>
    <cfRule type="cellIs" priority="9" dxfId="5" operator="equal" stopIfTrue="1">
      <formula>"DA"</formula>
    </cfRule>
  </conditionalFormatting>
  <conditionalFormatting sqref="I8 I12 O54 M14 I24 I28 I16 I20 M30 K34 M62 K42 I56 I60 I64 I68 K66 K58 I32 I36 Q79 K26 K18 K10 M46 I40 I44 I48 I52 K50">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L62 J26 L46 J10 L14 L3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zoomScale="50" zoomScaleNormal="50" workbookViewId="0" topLeftCell="A19">
      <selection activeCell="B31" sqref="B31:B32"/>
    </sheetView>
  </sheetViews>
  <sheetFormatPr defaultColWidth="9.00390625" defaultRowHeight="12.75"/>
  <cols>
    <col min="2" max="2" width="37.625" style="0" customWidth="1"/>
    <col min="3" max="8" width="11.50390625" style="0" customWidth="1"/>
    <col min="9" max="9" width="11.125" style="0" customWidth="1"/>
    <col min="11" max="11" width="37.625" style="0" customWidth="1"/>
    <col min="12" max="18" width="11.50390625" style="0" customWidth="1"/>
  </cols>
  <sheetData>
    <row r="1" spans="3:17" ht="36">
      <c r="C1" s="234" t="s">
        <v>117</v>
      </c>
      <c r="D1" s="234"/>
      <c r="E1" s="234"/>
      <c r="F1" s="234"/>
      <c r="G1" s="234"/>
      <c r="H1" s="234"/>
      <c r="L1" s="234" t="s">
        <v>117</v>
      </c>
      <c r="M1" s="234"/>
      <c r="N1" s="234"/>
      <c r="O1" s="234"/>
      <c r="P1" s="234"/>
      <c r="Q1" s="234"/>
    </row>
    <row r="2" spans="3:16" ht="21">
      <c r="C2" s="235" t="s">
        <v>118</v>
      </c>
      <c r="D2" s="235"/>
      <c r="E2" s="235"/>
      <c r="F2" s="235"/>
      <c r="G2" s="235"/>
      <c r="L2" s="235" t="s">
        <v>118</v>
      </c>
      <c r="M2" s="235"/>
      <c r="N2" s="235"/>
      <c r="O2" s="235"/>
      <c r="P2" s="235"/>
    </row>
    <row r="3" spans="3:16" ht="24.75">
      <c r="C3" s="5"/>
      <c r="D3" s="6"/>
      <c r="E3" s="16" t="s">
        <v>37</v>
      </c>
      <c r="F3" s="5"/>
      <c r="G3" s="5"/>
      <c r="L3" s="5"/>
      <c r="M3" s="6"/>
      <c r="N3" s="16" t="s">
        <v>37</v>
      </c>
      <c r="O3" s="5"/>
      <c r="P3" s="5"/>
    </row>
    <row r="4" spans="2:17" ht="27">
      <c r="B4" s="199" t="s">
        <v>119</v>
      </c>
      <c r="C4" s="6"/>
      <c r="E4" s="16" t="s">
        <v>22</v>
      </c>
      <c r="F4" s="16"/>
      <c r="G4" s="16"/>
      <c r="H4" s="16"/>
      <c r="I4" s="16"/>
      <c r="K4" s="199" t="s">
        <v>119</v>
      </c>
      <c r="L4" s="6"/>
      <c r="N4" s="16" t="s">
        <v>28</v>
      </c>
      <c r="O4" s="16"/>
      <c r="P4" s="16"/>
      <c r="Q4" s="16"/>
    </row>
    <row r="5" spans="1:18" ht="13.5" thickBot="1">
      <c r="A5" s="3"/>
      <c r="B5" s="3"/>
      <c r="C5" s="3"/>
      <c r="G5" s="3"/>
      <c r="H5" s="3"/>
      <c r="I5" s="3"/>
      <c r="J5" s="3"/>
      <c r="K5" s="3"/>
      <c r="L5" s="3"/>
      <c r="P5" s="3"/>
      <c r="Q5" s="3"/>
      <c r="R5" s="3"/>
    </row>
    <row r="6" spans="1:18" ht="24.75" thickBot="1">
      <c r="A6" s="7" t="s">
        <v>38</v>
      </c>
      <c r="B6" s="8" t="s">
        <v>39</v>
      </c>
      <c r="C6" s="9">
        <v>1</v>
      </c>
      <c r="D6" s="8">
        <v>2</v>
      </c>
      <c r="E6" s="8">
        <v>3</v>
      </c>
      <c r="F6" s="8"/>
      <c r="G6" s="10" t="s">
        <v>40</v>
      </c>
      <c r="H6" s="10" t="s">
        <v>41</v>
      </c>
      <c r="I6" s="10" t="s">
        <v>42</v>
      </c>
      <c r="J6" s="7" t="s">
        <v>38</v>
      </c>
      <c r="K6" s="8" t="s">
        <v>39</v>
      </c>
      <c r="L6" s="9">
        <v>1</v>
      </c>
      <c r="M6" s="8">
        <v>2</v>
      </c>
      <c r="N6" s="8">
        <v>3</v>
      </c>
      <c r="O6" s="8"/>
      <c r="P6" s="10" t="s">
        <v>40</v>
      </c>
      <c r="Q6" s="10" t="s">
        <v>41</v>
      </c>
      <c r="R6" s="10" t="s">
        <v>42</v>
      </c>
    </row>
    <row r="7" spans="1:18" ht="26.25" customHeight="1">
      <c r="A7" s="240">
        <v>1</v>
      </c>
      <c r="B7" s="227" t="s">
        <v>120</v>
      </c>
      <c r="C7" s="244"/>
      <c r="D7" s="11">
        <v>0</v>
      </c>
      <c r="E7" s="11">
        <v>1</v>
      </c>
      <c r="F7" s="11"/>
      <c r="G7" s="238">
        <v>1</v>
      </c>
      <c r="H7" s="236" t="s">
        <v>163</v>
      </c>
      <c r="I7" s="238">
        <v>2</v>
      </c>
      <c r="J7" s="240">
        <v>1</v>
      </c>
      <c r="K7" s="242" t="s">
        <v>123</v>
      </c>
      <c r="L7" s="244"/>
      <c r="M7" s="12" t="s">
        <v>83</v>
      </c>
      <c r="N7" s="12" t="s">
        <v>162</v>
      </c>
      <c r="O7" s="12" t="s">
        <v>184</v>
      </c>
      <c r="P7" s="238">
        <v>1</v>
      </c>
      <c r="Q7" s="236" t="s">
        <v>171</v>
      </c>
      <c r="R7" s="238">
        <v>1</v>
      </c>
    </row>
    <row r="8" spans="1:18" ht="27" customHeight="1" thickBot="1">
      <c r="A8" s="241"/>
      <c r="B8" s="228"/>
      <c r="C8" s="245"/>
      <c r="D8" s="13"/>
      <c r="E8" s="13" t="s">
        <v>159</v>
      </c>
      <c r="F8" s="14"/>
      <c r="G8" s="239"/>
      <c r="H8" s="237"/>
      <c r="I8" s="239"/>
      <c r="J8" s="241"/>
      <c r="K8" s="243"/>
      <c r="L8" s="245"/>
      <c r="M8" s="15">
        <v>42</v>
      </c>
      <c r="N8" s="15"/>
      <c r="O8" s="13" t="s">
        <v>185</v>
      </c>
      <c r="P8" s="239"/>
      <c r="Q8" s="237"/>
      <c r="R8" s="239"/>
    </row>
    <row r="9" spans="1:18" ht="26.25" customHeight="1">
      <c r="A9" s="240">
        <v>2</v>
      </c>
      <c r="B9" s="246" t="s">
        <v>126</v>
      </c>
      <c r="C9" s="11">
        <v>1</v>
      </c>
      <c r="D9" s="244"/>
      <c r="E9" s="11">
        <v>1</v>
      </c>
      <c r="F9" s="11"/>
      <c r="G9" s="238">
        <v>2</v>
      </c>
      <c r="H9" s="236" t="s">
        <v>167</v>
      </c>
      <c r="I9" s="238">
        <v>1</v>
      </c>
      <c r="J9" s="240">
        <v>2</v>
      </c>
      <c r="K9" s="248" t="s">
        <v>128</v>
      </c>
      <c r="L9" s="12" t="s">
        <v>162</v>
      </c>
      <c r="M9" s="244"/>
      <c r="N9" s="12" t="s">
        <v>83</v>
      </c>
      <c r="O9" s="12" t="s">
        <v>186</v>
      </c>
      <c r="P9" s="238">
        <v>1</v>
      </c>
      <c r="Q9" s="236" t="s">
        <v>181</v>
      </c>
      <c r="R9" s="238">
        <v>3</v>
      </c>
    </row>
    <row r="10" spans="1:18" ht="27" customHeight="1" thickBot="1">
      <c r="A10" s="241"/>
      <c r="B10" s="247"/>
      <c r="C10" s="13" t="s">
        <v>160</v>
      </c>
      <c r="D10" s="245"/>
      <c r="E10" s="15">
        <v>41</v>
      </c>
      <c r="F10" s="13"/>
      <c r="G10" s="239"/>
      <c r="H10" s="237"/>
      <c r="I10" s="239"/>
      <c r="J10" s="241"/>
      <c r="K10" s="249"/>
      <c r="L10" s="15"/>
      <c r="M10" s="245"/>
      <c r="N10" s="15">
        <v>42</v>
      </c>
      <c r="O10" s="13" t="s">
        <v>187</v>
      </c>
      <c r="P10" s="239"/>
      <c r="Q10" s="237"/>
      <c r="R10" s="239"/>
    </row>
    <row r="11" spans="1:18" ht="26.25" customHeight="1">
      <c r="A11" s="240">
        <v>3</v>
      </c>
      <c r="B11" s="250" t="s">
        <v>131</v>
      </c>
      <c r="C11" s="11">
        <v>0</v>
      </c>
      <c r="D11" s="11">
        <v>0</v>
      </c>
      <c r="E11" s="244"/>
      <c r="F11" s="11"/>
      <c r="G11" s="238">
        <v>0</v>
      </c>
      <c r="H11" s="236" t="s">
        <v>166</v>
      </c>
      <c r="I11" s="238">
        <v>3</v>
      </c>
      <c r="J11" s="240">
        <v>3</v>
      </c>
      <c r="K11" s="251" t="s">
        <v>133</v>
      </c>
      <c r="L11" s="12" t="s">
        <v>83</v>
      </c>
      <c r="M11" s="12" t="s">
        <v>162</v>
      </c>
      <c r="N11" s="244"/>
      <c r="O11" s="12" t="s">
        <v>188</v>
      </c>
      <c r="P11" s="238">
        <v>1</v>
      </c>
      <c r="Q11" s="236" t="s">
        <v>182</v>
      </c>
      <c r="R11" s="238">
        <v>2</v>
      </c>
    </row>
    <row r="12" spans="1:18" ht="27" customHeight="1" thickBot="1">
      <c r="A12" s="241"/>
      <c r="B12" s="233"/>
      <c r="C12" s="13"/>
      <c r="D12" s="15"/>
      <c r="E12" s="245"/>
      <c r="F12" s="15"/>
      <c r="G12" s="239"/>
      <c r="H12" s="237"/>
      <c r="I12" s="239"/>
      <c r="J12" s="241"/>
      <c r="K12" s="252"/>
      <c r="L12" s="15">
        <v>43</v>
      </c>
      <c r="M12" s="15"/>
      <c r="N12" s="245"/>
      <c r="O12" s="13" t="s">
        <v>189</v>
      </c>
      <c r="P12" s="239"/>
      <c r="Q12" s="237"/>
      <c r="R12" s="239"/>
    </row>
    <row r="13" spans="3:17" ht="35.25" customHeight="1">
      <c r="C13" s="234" t="s">
        <v>117</v>
      </c>
      <c r="D13" s="234"/>
      <c r="E13" s="234"/>
      <c r="F13" s="234"/>
      <c r="G13" s="234"/>
      <c r="H13" s="234"/>
      <c r="L13" s="234" t="s">
        <v>117</v>
      </c>
      <c r="M13" s="234"/>
      <c r="N13" s="234"/>
      <c r="O13" s="234"/>
      <c r="P13" s="234"/>
      <c r="Q13" s="234"/>
    </row>
    <row r="14" spans="3:16" ht="27" customHeight="1">
      <c r="C14" s="235" t="s">
        <v>118</v>
      </c>
      <c r="D14" s="235"/>
      <c r="E14" s="235"/>
      <c r="F14" s="235"/>
      <c r="G14" s="235"/>
      <c r="L14" s="235" t="s">
        <v>118</v>
      </c>
      <c r="M14" s="235"/>
      <c r="N14" s="235"/>
      <c r="O14" s="235"/>
      <c r="P14" s="235"/>
    </row>
    <row r="15" spans="3:16" ht="24.75">
      <c r="C15" s="5"/>
      <c r="D15" s="6"/>
      <c r="E15" s="16" t="s">
        <v>37</v>
      </c>
      <c r="F15" s="5"/>
      <c r="G15" s="5"/>
      <c r="L15" s="5"/>
      <c r="M15" s="6"/>
      <c r="N15" s="16" t="s">
        <v>37</v>
      </c>
      <c r="O15" s="5"/>
      <c r="P15" s="5"/>
    </row>
    <row r="16" spans="2:17" ht="27">
      <c r="B16" s="199" t="s">
        <v>119</v>
      </c>
      <c r="C16" s="6"/>
      <c r="E16" s="16" t="s">
        <v>24</v>
      </c>
      <c r="F16" s="16"/>
      <c r="G16" s="16"/>
      <c r="H16" s="16"/>
      <c r="K16" s="199" t="s">
        <v>119</v>
      </c>
      <c r="L16" s="6"/>
      <c r="N16" s="16" t="s">
        <v>32</v>
      </c>
      <c r="O16" s="16"/>
      <c r="P16" s="16"/>
      <c r="Q16" s="16"/>
    </row>
    <row r="17" spans="1:18" ht="13.5" thickBot="1">
      <c r="A17" s="3"/>
      <c r="B17" s="3"/>
      <c r="C17" s="3"/>
      <c r="G17" s="3"/>
      <c r="H17" s="3"/>
      <c r="I17" s="3"/>
      <c r="J17" s="3"/>
      <c r="K17" s="3"/>
      <c r="L17" s="3"/>
      <c r="P17" s="3"/>
      <c r="Q17" s="3"/>
      <c r="R17" s="3"/>
    </row>
    <row r="18" spans="1:18" ht="24.75" thickBot="1">
      <c r="A18" s="7" t="s">
        <v>38</v>
      </c>
      <c r="B18" s="8" t="s">
        <v>39</v>
      </c>
      <c r="C18" s="9">
        <v>1</v>
      </c>
      <c r="D18" s="8">
        <v>2</v>
      </c>
      <c r="E18" s="8">
        <v>3</v>
      </c>
      <c r="F18" s="8"/>
      <c r="G18" s="10" t="s">
        <v>40</v>
      </c>
      <c r="H18" s="10" t="s">
        <v>41</v>
      </c>
      <c r="I18" s="10" t="s">
        <v>42</v>
      </c>
      <c r="J18" s="7" t="s">
        <v>38</v>
      </c>
      <c r="K18" s="8" t="s">
        <v>39</v>
      </c>
      <c r="L18" s="9">
        <v>1</v>
      </c>
      <c r="M18" s="8">
        <v>2</v>
      </c>
      <c r="N18" s="8">
        <v>3</v>
      </c>
      <c r="O18" s="8"/>
      <c r="P18" s="10" t="s">
        <v>40</v>
      </c>
      <c r="Q18" s="10" t="s">
        <v>41</v>
      </c>
      <c r="R18" s="10" t="s">
        <v>42</v>
      </c>
    </row>
    <row r="19" spans="1:18" ht="26.25" customHeight="1">
      <c r="A19" s="240">
        <v>1</v>
      </c>
      <c r="B19" s="242" t="s">
        <v>121</v>
      </c>
      <c r="C19" s="244"/>
      <c r="D19" s="11">
        <v>1</v>
      </c>
      <c r="E19" s="11">
        <v>1</v>
      </c>
      <c r="F19" s="11"/>
      <c r="G19" s="238">
        <v>2</v>
      </c>
      <c r="H19" s="236" t="s">
        <v>168</v>
      </c>
      <c r="I19" s="238">
        <v>1</v>
      </c>
      <c r="J19" s="240">
        <v>1</v>
      </c>
      <c r="K19" s="253" t="s">
        <v>124</v>
      </c>
      <c r="L19" s="244"/>
      <c r="M19" s="11">
        <v>0</v>
      </c>
      <c r="N19" s="11">
        <v>0</v>
      </c>
      <c r="O19" s="11"/>
      <c r="P19" s="238">
        <v>0</v>
      </c>
      <c r="Q19" s="236" t="s">
        <v>164</v>
      </c>
      <c r="R19" s="238">
        <v>3</v>
      </c>
    </row>
    <row r="20" spans="1:18" ht="27" customHeight="1" thickBot="1">
      <c r="A20" s="241"/>
      <c r="B20" s="243"/>
      <c r="C20" s="245"/>
      <c r="D20" s="13" t="s">
        <v>159</v>
      </c>
      <c r="E20" s="13" t="s">
        <v>81</v>
      </c>
      <c r="F20" s="14"/>
      <c r="G20" s="239"/>
      <c r="H20" s="237"/>
      <c r="I20" s="239"/>
      <c r="J20" s="241"/>
      <c r="K20" s="254"/>
      <c r="L20" s="245"/>
      <c r="M20" s="15"/>
      <c r="N20" s="15"/>
      <c r="O20" s="15"/>
      <c r="P20" s="239"/>
      <c r="Q20" s="237"/>
      <c r="R20" s="239"/>
    </row>
    <row r="21" spans="1:18" ht="26.25" customHeight="1">
      <c r="A21" s="240">
        <v>2</v>
      </c>
      <c r="B21" s="229" t="s">
        <v>48</v>
      </c>
      <c r="C21" s="11">
        <v>0</v>
      </c>
      <c r="D21" s="244"/>
      <c r="E21" s="11">
        <v>1</v>
      </c>
      <c r="F21" s="11"/>
      <c r="G21" s="238">
        <v>1</v>
      </c>
      <c r="H21" s="236" t="s">
        <v>178</v>
      </c>
      <c r="I21" s="238">
        <v>2</v>
      </c>
      <c r="J21" s="240">
        <v>2</v>
      </c>
      <c r="K21" s="229" t="s">
        <v>129</v>
      </c>
      <c r="L21" s="11">
        <v>1</v>
      </c>
      <c r="M21" s="244"/>
      <c r="N21" s="11">
        <v>1</v>
      </c>
      <c r="O21" s="11"/>
      <c r="P21" s="238">
        <v>2</v>
      </c>
      <c r="Q21" s="236" t="s">
        <v>168</v>
      </c>
      <c r="R21" s="238">
        <v>1</v>
      </c>
    </row>
    <row r="22" spans="1:18" ht="27" customHeight="1" thickBot="1">
      <c r="A22" s="241"/>
      <c r="B22" s="230"/>
      <c r="C22" s="13"/>
      <c r="D22" s="245"/>
      <c r="E22" s="15">
        <v>43</v>
      </c>
      <c r="F22" s="13"/>
      <c r="G22" s="239"/>
      <c r="H22" s="237"/>
      <c r="I22" s="239"/>
      <c r="J22" s="241"/>
      <c r="K22" s="230"/>
      <c r="L22" s="15">
        <v>41</v>
      </c>
      <c r="M22" s="245"/>
      <c r="N22" s="15">
        <v>40</v>
      </c>
      <c r="O22" s="15"/>
      <c r="P22" s="239"/>
      <c r="Q22" s="237"/>
      <c r="R22" s="239"/>
    </row>
    <row r="23" spans="1:18" ht="26.25" customHeight="1">
      <c r="A23" s="240">
        <v>3</v>
      </c>
      <c r="B23" s="246" t="s">
        <v>150</v>
      </c>
      <c r="C23" s="11">
        <v>0</v>
      </c>
      <c r="D23" s="11">
        <v>0</v>
      </c>
      <c r="E23" s="244"/>
      <c r="F23" s="11"/>
      <c r="G23" s="238">
        <v>0</v>
      </c>
      <c r="H23" s="236" t="s">
        <v>164</v>
      </c>
      <c r="I23" s="238">
        <v>3</v>
      </c>
      <c r="J23" s="240">
        <v>3</v>
      </c>
      <c r="K23" s="231" t="s">
        <v>149</v>
      </c>
      <c r="L23" s="11">
        <v>1</v>
      </c>
      <c r="M23" s="11">
        <v>0</v>
      </c>
      <c r="N23" s="244"/>
      <c r="O23" s="11"/>
      <c r="P23" s="238">
        <v>1</v>
      </c>
      <c r="Q23" s="236" t="s">
        <v>169</v>
      </c>
      <c r="R23" s="238">
        <v>2</v>
      </c>
    </row>
    <row r="24" spans="1:18" ht="27" customHeight="1" thickBot="1">
      <c r="A24" s="241"/>
      <c r="B24" s="247"/>
      <c r="C24" s="13"/>
      <c r="D24" s="15"/>
      <c r="E24" s="245"/>
      <c r="F24" s="15"/>
      <c r="G24" s="239"/>
      <c r="H24" s="237"/>
      <c r="I24" s="239"/>
      <c r="J24" s="241"/>
      <c r="K24" s="232"/>
      <c r="L24" s="15">
        <v>42</v>
      </c>
      <c r="M24" s="15"/>
      <c r="N24" s="245"/>
      <c r="O24" s="15"/>
      <c r="P24" s="239"/>
      <c r="Q24" s="237"/>
      <c r="R24" s="239"/>
    </row>
    <row r="25" spans="3:18" ht="36" customHeight="1">
      <c r="C25" s="234" t="s">
        <v>117</v>
      </c>
      <c r="D25" s="234"/>
      <c r="E25" s="234"/>
      <c r="F25" s="234"/>
      <c r="G25" s="234"/>
      <c r="H25" s="234"/>
      <c r="J25" s="4"/>
      <c r="K25" s="4"/>
      <c r="L25" s="234" t="s">
        <v>117</v>
      </c>
      <c r="M25" s="234"/>
      <c r="N25" s="234"/>
      <c r="O25" s="234"/>
      <c r="P25" s="234"/>
      <c r="Q25" s="234"/>
      <c r="R25" s="4"/>
    </row>
    <row r="26" spans="3:18" ht="27" customHeight="1">
      <c r="C26" s="235" t="s">
        <v>118</v>
      </c>
      <c r="D26" s="235"/>
      <c r="E26" s="235"/>
      <c r="F26" s="235"/>
      <c r="G26" s="235"/>
      <c r="J26" s="4"/>
      <c r="K26" s="4"/>
      <c r="L26" s="235" t="s">
        <v>118</v>
      </c>
      <c r="M26" s="235"/>
      <c r="N26" s="235"/>
      <c r="O26" s="235"/>
      <c r="P26" s="235"/>
      <c r="R26" s="4"/>
    </row>
    <row r="27" spans="3:16" ht="26.25" customHeight="1">
      <c r="C27" s="5"/>
      <c r="D27" s="6"/>
      <c r="E27" s="16" t="s">
        <v>37</v>
      </c>
      <c r="F27" s="5"/>
      <c r="G27" s="5"/>
      <c r="L27" s="5"/>
      <c r="M27" s="6"/>
      <c r="N27" s="16" t="s">
        <v>37</v>
      </c>
      <c r="O27" s="5"/>
      <c r="P27" s="5"/>
    </row>
    <row r="28" spans="2:16" ht="27" customHeight="1">
      <c r="B28" s="199" t="s">
        <v>119</v>
      </c>
      <c r="C28" s="6"/>
      <c r="D28" s="255" t="s">
        <v>27</v>
      </c>
      <c r="E28" s="255"/>
      <c r="F28" s="255"/>
      <c r="G28" s="6"/>
      <c r="H28" s="5"/>
      <c r="K28" s="199" t="s">
        <v>119</v>
      </c>
      <c r="L28" s="6"/>
      <c r="M28" s="255" t="s">
        <v>34</v>
      </c>
      <c r="N28" s="255"/>
      <c r="O28" s="255"/>
      <c r="P28" s="6"/>
    </row>
    <row r="29" spans="1:18" ht="13.5" thickBot="1">
      <c r="A29" s="3"/>
      <c r="B29" s="3"/>
      <c r="C29" s="3"/>
      <c r="G29" s="3"/>
      <c r="H29" s="3"/>
      <c r="I29" s="3"/>
      <c r="J29" s="3"/>
      <c r="K29" s="3"/>
      <c r="L29" s="3"/>
      <c r="P29" s="3"/>
      <c r="Q29" s="3"/>
      <c r="R29" s="3"/>
    </row>
    <row r="30" spans="1:18" ht="24.75" thickBot="1">
      <c r="A30" s="7" t="s">
        <v>38</v>
      </c>
      <c r="B30" s="8" t="s">
        <v>39</v>
      </c>
      <c r="C30" s="9">
        <v>1</v>
      </c>
      <c r="D30" s="8">
        <v>2</v>
      </c>
      <c r="E30" s="8">
        <v>3</v>
      </c>
      <c r="F30" s="8"/>
      <c r="G30" s="10" t="s">
        <v>40</v>
      </c>
      <c r="H30" s="10" t="s">
        <v>41</v>
      </c>
      <c r="I30" s="10" t="s">
        <v>42</v>
      </c>
      <c r="J30" s="7" t="s">
        <v>38</v>
      </c>
      <c r="K30" s="8" t="s">
        <v>39</v>
      </c>
      <c r="L30" s="9">
        <v>1</v>
      </c>
      <c r="M30" s="8">
        <v>2</v>
      </c>
      <c r="N30" s="8">
        <v>3</v>
      </c>
      <c r="O30" s="8">
        <v>4</v>
      </c>
      <c r="P30" s="10" t="s">
        <v>40</v>
      </c>
      <c r="Q30" s="10" t="s">
        <v>41</v>
      </c>
      <c r="R30" s="10" t="s">
        <v>42</v>
      </c>
    </row>
    <row r="31" spans="1:18" ht="26.25" customHeight="1">
      <c r="A31" s="240">
        <v>1</v>
      </c>
      <c r="B31" s="253" t="s">
        <v>122</v>
      </c>
      <c r="C31" s="244"/>
      <c r="D31" s="11">
        <v>1</v>
      </c>
      <c r="E31" s="11">
        <v>1</v>
      </c>
      <c r="F31" s="11">
        <v>1</v>
      </c>
      <c r="G31" s="238">
        <v>3</v>
      </c>
      <c r="H31" s="236" t="s">
        <v>172</v>
      </c>
      <c r="I31" s="238">
        <v>1</v>
      </c>
      <c r="J31" s="240">
        <v>1</v>
      </c>
      <c r="K31" s="223" t="s">
        <v>125</v>
      </c>
      <c r="L31" s="244"/>
      <c r="M31" s="11">
        <v>1</v>
      </c>
      <c r="N31" s="11">
        <v>1</v>
      </c>
      <c r="O31" s="11">
        <v>1</v>
      </c>
      <c r="P31" s="238">
        <v>3</v>
      </c>
      <c r="Q31" s="236" t="s">
        <v>179</v>
      </c>
      <c r="R31" s="238">
        <v>1</v>
      </c>
    </row>
    <row r="32" spans="1:18" ht="27" customHeight="1" thickBot="1">
      <c r="A32" s="241"/>
      <c r="B32" s="254"/>
      <c r="C32" s="245"/>
      <c r="D32" s="13" t="s">
        <v>159</v>
      </c>
      <c r="E32" s="13" t="s">
        <v>81</v>
      </c>
      <c r="F32" s="13">
        <v>43</v>
      </c>
      <c r="G32" s="239"/>
      <c r="H32" s="237"/>
      <c r="I32" s="239"/>
      <c r="J32" s="241"/>
      <c r="K32" s="233"/>
      <c r="L32" s="245"/>
      <c r="M32" s="15">
        <v>42</v>
      </c>
      <c r="N32" s="15">
        <v>41</v>
      </c>
      <c r="O32" s="15">
        <v>31</v>
      </c>
      <c r="P32" s="239"/>
      <c r="Q32" s="237"/>
      <c r="R32" s="239"/>
    </row>
    <row r="33" spans="1:18" ht="26.25" customHeight="1">
      <c r="A33" s="240">
        <v>2</v>
      </c>
      <c r="B33" s="256" t="s">
        <v>127</v>
      </c>
      <c r="C33" s="11">
        <v>0</v>
      </c>
      <c r="D33" s="244"/>
      <c r="E33" s="11">
        <v>1</v>
      </c>
      <c r="F33" s="11">
        <v>0</v>
      </c>
      <c r="G33" s="238">
        <v>1</v>
      </c>
      <c r="H33" s="236" t="s">
        <v>173</v>
      </c>
      <c r="I33" s="238">
        <v>3</v>
      </c>
      <c r="J33" s="240">
        <v>2</v>
      </c>
      <c r="K33" s="225" t="s">
        <v>130</v>
      </c>
      <c r="L33" s="11">
        <v>0</v>
      </c>
      <c r="M33" s="244"/>
      <c r="N33" s="11">
        <v>1</v>
      </c>
      <c r="O33" s="11">
        <v>1</v>
      </c>
      <c r="P33" s="238">
        <v>2</v>
      </c>
      <c r="Q33" s="236" t="s">
        <v>180</v>
      </c>
      <c r="R33" s="238">
        <v>2</v>
      </c>
    </row>
    <row r="34" spans="1:18" ht="27" customHeight="1" thickBot="1">
      <c r="A34" s="241"/>
      <c r="B34" s="257"/>
      <c r="C34" s="13"/>
      <c r="D34" s="245"/>
      <c r="E34" s="15">
        <v>40</v>
      </c>
      <c r="F34" s="13"/>
      <c r="G34" s="239"/>
      <c r="H34" s="237"/>
      <c r="I34" s="239"/>
      <c r="J34" s="241"/>
      <c r="K34" s="226"/>
      <c r="L34" s="15"/>
      <c r="M34" s="245"/>
      <c r="N34" s="15">
        <v>41</v>
      </c>
      <c r="O34" s="15">
        <v>42</v>
      </c>
      <c r="P34" s="239"/>
      <c r="Q34" s="237"/>
      <c r="R34" s="239"/>
    </row>
    <row r="35" spans="1:18" ht="26.25" customHeight="1">
      <c r="A35" s="240">
        <v>3</v>
      </c>
      <c r="B35" s="258" t="s">
        <v>132</v>
      </c>
      <c r="C35" s="11">
        <v>0</v>
      </c>
      <c r="D35" s="11">
        <v>0</v>
      </c>
      <c r="E35" s="244"/>
      <c r="F35" s="11">
        <v>0</v>
      </c>
      <c r="G35" s="238">
        <v>0</v>
      </c>
      <c r="H35" s="236" t="s">
        <v>174</v>
      </c>
      <c r="I35" s="238">
        <v>4</v>
      </c>
      <c r="J35" s="240">
        <v>3</v>
      </c>
      <c r="K35" s="227" t="s">
        <v>135</v>
      </c>
      <c r="L35" s="11">
        <v>0</v>
      </c>
      <c r="M35" s="11">
        <v>0</v>
      </c>
      <c r="N35" s="244"/>
      <c r="O35" s="11"/>
      <c r="P35" s="238">
        <v>0</v>
      </c>
      <c r="Q35" s="236" t="s">
        <v>166</v>
      </c>
      <c r="R35" s="238">
        <v>3</v>
      </c>
    </row>
    <row r="36" spans="1:18" ht="27" customHeight="1" thickBot="1">
      <c r="A36" s="241"/>
      <c r="B36" s="259"/>
      <c r="C36" s="13"/>
      <c r="D36" s="15"/>
      <c r="E36" s="245"/>
      <c r="F36" s="13"/>
      <c r="G36" s="239"/>
      <c r="H36" s="237"/>
      <c r="I36" s="239"/>
      <c r="J36" s="241"/>
      <c r="K36" s="228"/>
      <c r="L36" s="15"/>
      <c r="M36" s="15"/>
      <c r="N36" s="245"/>
      <c r="O36" s="15"/>
      <c r="P36" s="239"/>
      <c r="Q36" s="237"/>
      <c r="R36" s="239"/>
    </row>
    <row r="37" spans="1:18" ht="26.25" customHeight="1">
      <c r="A37" s="240">
        <v>4</v>
      </c>
      <c r="B37" s="260" t="s">
        <v>136</v>
      </c>
      <c r="C37" s="11">
        <v>0</v>
      </c>
      <c r="D37" s="11">
        <v>1</v>
      </c>
      <c r="E37" s="11">
        <v>1</v>
      </c>
      <c r="F37" s="244"/>
      <c r="G37" s="238">
        <v>2</v>
      </c>
      <c r="H37" s="236" t="s">
        <v>175</v>
      </c>
      <c r="I37" s="238">
        <v>2</v>
      </c>
      <c r="J37" s="240">
        <v>4</v>
      </c>
      <c r="K37" s="223" t="s">
        <v>134</v>
      </c>
      <c r="L37" s="11">
        <v>0</v>
      </c>
      <c r="M37" s="11">
        <v>0</v>
      </c>
      <c r="N37" s="11"/>
      <c r="O37" s="244"/>
      <c r="P37" s="238">
        <v>0</v>
      </c>
      <c r="Q37" s="236" t="s">
        <v>165</v>
      </c>
      <c r="R37" s="238">
        <v>3</v>
      </c>
    </row>
    <row r="38" spans="1:18" ht="27" customHeight="1" thickBot="1">
      <c r="A38" s="241"/>
      <c r="B38" s="261"/>
      <c r="C38" s="15"/>
      <c r="D38" s="13" t="s">
        <v>80</v>
      </c>
      <c r="E38" s="13" t="s">
        <v>81</v>
      </c>
      <c r="F38" s="245"/>
      <c r="G38" s="239"/>
      <c r="H38" s="237"/>
      <c r="I38" s="239"/>
      <c r="J38" s="241"/>
      <c r="K38" s="224"/>
      <c r="L38" s="15"/>
      <c r="M38" s="15"/>
      <c r="N38" s="15"/>
      <c r="O38" s="245"/>
      <c r="P38" s="239"/>
      <c r="Q38" s="237"/>
      <c r="R38" s="239"/>
    </row>
    <row r="39" ht="26.25" customHeight="1"/>
    <row r="40" ht="27" customHeight="1"/>
    <row r="41" ht="26.25" customHeight="1"/>
    <row r="42" ht="27" customHeight="1"/>
  </sheetData>
  <mergeCells count="134">
    <mergeCell ref="O37:O38"/>
    <mergeCell ref="P37:P38"/>
    <mergeCell ref="Q37:Q38"/>
    <mergeCell ref="R37:R38"/>
    <mergeCell ref="P35:P36"/>
    <mergeCell ref="Q35:Q36"/>
    <mergeCell ref="R35:R36"/>
    <mergeCell ref="A37:A38"/>
    <mergeCell ref="B37:B38"/>
    <mergeCell ref="F37:F38"/>
    <mergeCell ref="G37:G38"/>
    <mergeCell ref="H37:H38"/>
    <mergeCell ref="I37:I38"/>
    <mergeCell ref="J37:J38"/>
    <mergeCell ref="H35:H36"/>
    <mergeCell ref="I35:I36"/>
    <mergeCell ref="J35:J36"/>
    <mergeCell ref="N35:N36"/>
    <mergeCell ref="A35:A36"/>
    <mergeCell ref="B35:B36"/>
    <mergeCell ref="E35:E36"/>
    <mergeCell ref="G35:G36"/>
    <mergeCell ref="M33:M34"/>
    <mergeCell ref="P33:P34"/>
    <mergeCell ref="Q33:Q34"/>
    <mergeCell ref="R33:R34"/>
    <mergeCell ref="P31:P32"/>
    <mergeCell ref="Q31:Q32"/>
    <mergeCell ref="R31:R32"/>
    <mergeCell ref="A33:A34"/>
    <mergeCell ref="B33:B34"/>
    <mergeCell ref="D33:D34"/>
    <mergeCell ref="G33:G34"/>
    <mergeCell ref="H33:H34"/>
    <mergeCell ref="I33:I34"/>
    <mergeCell ref="J33:J34"/>
    <mergeCell ref="H31:H32"/>
    <mergeCell ref="I31:I32"/>
    <mergeCell ref="J31:J32"/>
    <mergeCell ref="L31:L32"/>
    <mergeCell ref="A31:A32"/>
    <mergeCell ref="B31:B32"/>
    <mergeCell ref="C31:C32"/>
    <mergeCell ref="G31:G32"/>
    <mergeCell ref="C26:G26"/>
    <mergeCell ref="L26:P26"/>
    <mergeCell ref="L25:Q25"/>
    <mergeCell ref="D28:F28"/>
    <mergeCell ref="M28:O28"/>
    <mergeCell ref="P23:P24"/>
    <mergeCell ref="Q23:Q24"/>
    <mergeCell ref="R23:R24"/>
    <mergeCell ref="C25:H25"/>
    <mergeCell ref="H23:H24"/>
    <mergeCell ref="I23:I24"/>
    <mergeCell ref="J23:J24"/>
    <mergeCell ref="N23:N24"/>
    <mergeCell ref="A23:A24"/>
    <mergeCell ref="B23:B24"/>
    <mergeCell ref="E23:E24"/>
    <mergeCell ref="G23:G24"/>
    <mergeCell ref="M21:M22"/>
    <mergeCell ref="P21:P22"/>
    <mergeCell ref="Q21:Q22"/>
    <mergeCell ref="R21:R22"/>
    <mergeCell ref="P19:P20"/>
    <mergeCell ref="Q19:Q20"/>
    <mergeCell ref="R19:R20"/>
    <mergeCell ref="A21:A22"/>
    <mergeCell ref="B21:B22"/>
    <mergeCell ref="D21:D22"/>
    <mergeCell ref="G21:G22"/>
    <mergeCell ref="H21:H22"/>
    <mergeCell ref="I21:I22"/>
    <mergeCell ref="J21:J22"/>
    <mergeCell ref="A19:A20"/>
    <mergeCell ref="B19:B20"/>
    <mergeCell ref="C19:C20"/>
    <mergeCell ref="G19:G20"/>
    <mergeCell ref="H19:H20"/>
    <mergeCell ref="I19:I20"/>
    <mergeCell ref="J19:J20"/>
    <mergeCell ref="L19:L20"/>
    <mergeCell ref="K19:K20"/>
    <mergeCell ref="C13:H13"/>
    <mergeCell ref="L13:Q13"/>
    <mergeCell ref="C14:G14"/>
    <mergeCell ref="L14:P14"/>
    <mergeCell ref="N11:N12"/>
    <mergeCell ref="P11:P12"/>
    <mergeCell ref="Q11:Q12"/>
    <mergeCell ref="R11:R12"/>
    <mergeCell ref="H11:H12"/>
    <mergeCell ref="I11:I12"/>
    <mergeCell ref="J11:J12"/>
    <mergeCell ref="K11:K12"/>
    <mergeCell ref="A11:A12"/>
    <mergeCell ref="B11:B12"/>
    <mergeCell ref="E11:E12"/>
    <mergeCell ref="G11:G12"/>
    <mergeCell ref="M9:M10"/>
    <mergeCell ref="P9:P10"/>
    <mergeCell ref="Q9:Q10"/>
    <mergeCell ref="R9:R10"/>
    <mergeCell ref="H9:H10"/>
    <mergeCell ref="I9:I10"/>
    <mergeCell ref="J9:J10"/>
    <mergeCell ref="K9:K10"/>
    <mergeCell ref="A9:A10"/>
    <mergeCell ref="B9:B10"/>
    <mergeCell ref="D9:D10"/>
    <mergeCell ref="G9:G10"/>
    <mergeCell ref="L7:L8"/>
    <mergeCell ref="P7:P8"/>
    <mergeCell ref="Q7:Q8"/>
    <mergeCell ref="R7:R8"/>
    <mergeCell ref="A7:A8"/>
    <mergeCell ref="B7:B8"/>
    <mergeCell ref="C7:C8"/>
    <mergeCell ref="G7:G8"/>
    <mergeCell ref="H7:H8"/>
    <mergeCell ref="I7:I8"/>
    <mergeCell ref="J7:J8"/>
    <mergeCell ref="K7:K8"/>
    <mergeCell ref="C1:H1"/>
    <mergeCell ref="L1:Q1"/>
    <mergeCell ref="C2:G2"/>
    <mergeCell ref="L2:P2"/>
    <mergeCell ref="K37:K38"/>
    <mergeCell ref="K33:K34"/>
    <mergeCell ref="K35:K36"/>
    <mergeCell ref="K21:K22"/>
    <mergeCell ref="K23:K24"/>
    <mergeCell ref="K31:K32"/>
  </mergeCells>
  <hyperlinks>
    <hyperlink ref="B4" r:id="rId1" display="www.ukrtennis.com"/>
    <hyperlink ref="K4" r:id="rId2" display="www.ukrtennis.com"/>
    <hyperlink ref="B16" r:id="rId3" display="www.ukrtennis.com"/>
    <hyperlink ref="K16" r:id="rId4" display="www.ukrtennis.com"/>
    <hyperlink ref="B28" r:id="rId5" display="www.ukrtennis.com"/>
    <hyperlink ref="K28" r:id="rId6" display="www.ukrtennis.com"/>
  </hyperlink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landscape" paperSize="9" scale="55" r:id="rId14"/>
  <rowBreaks count="2" manualBreakCount="2">
    <brk id="14" max="255" man="1"/>
    <brk id="24" max="17" man="1"/>
  </rowBreaks>
  <colBreaks count="1" manualBreakCount="1">
    <brk id="9" max="65535" man="1"/>
  </colBreaks>
  <legacyDrawing r:id="rId13"/>
  <oleObjects>
    <oleObject progId="MS_ClipArt_Gallery.2" shapeId="241527" r:id="rId7"/>
    <oleObject progId="MS_ClipArt_Gallery.2" shapeId="241528" r:id="rId8"/>
    <oleObject progId="MS_ClipArt_Gallery.2" shapeId="241529" r:id="rId9"/>
    <oleObject progId="MS_ClipArt_Gallery.2" shapeId="241530" r:id="rId10"/>
    <oleObject progId="MS_ClipArt_Gallery.2" shapeId="241531" r:id="rId11"/>
    <oleObject progId="MS_ClipArt_Gallery.2" shapeId="241532" r:id="rId12"/>
  </oleObjects>
</worksheet>
</file>

<file path=xl/worksheets/sheet3.xml><?xml version="1.0" encoding="utf-8"?>
<worksheet xmlns="http://schemas.openxmlformats.org/spreadsheetml/2006/main" xmlns:r="http://schemas.openxmlformats.org/officeDocument/2006/relationships">
  <dimension ref="A1:S131"/>
  <sheetViews>
    <sheetView tabSelected="1" workbookViewId="0" topLeftCell="A1">
      <selection activeCell="F40" sqref="F40"/>
    </sheetView>
  </sheetViews>
  <sheetFormatPr defaultColWidth="9.00390625" defaultRowHeight="12.75"/>
  <cols>
    <col min="1" max="1" width="3.375" style="456" customWidth="1"/>
    <col min="2" max="2" width="4.50390625" style="456" customWidth="1"/>
    <col min="3" max="3" width="4.625" style="456" customWidth="1"/>
    <col min="4" max="4" width="4.375" style="456" customWidth="1"/>
    <col min="5" max="5" width="12.625" style="456" customWidth="1"/>
    <col min="6" max="6" width="2.625" style="456" customWidth="1"/>
    <col min="7" max="7" width="1.12109375" style="456" customWidth="1"/>
    <col min="8" max="8" width="4.625" style="456" customWidth="1"/>
    <col min="9" max="9" width="4.50390625" style="470" customWidth="1"/>
    <col min="10" max="10" width="10.625" style="456" customWidth="1"/>
    <col min="11" max="11" width="6.625" style="470" customWidth="1"/>
    <col min="12" max="12" width="17.625" style="456" customWidth="1"/>
    <col min="13" max="13" width="7.875" style="471" customWidth="1"/>
    <col min="14" max="14" width="10.625" style="456" customWidth="1"/>
    <col min="15" max="15" width="7.125" style="470" customWidth="1"/>
    <col min="16" max="16" width="10.625" style="456" customWidth="1"/>
    <col min="17" max="17" width="1.625" style="471" customWidth="1"/>
    <col min="18" max="18" width="0" style="456" hidden="1" customWidth="1"/>
    <col min="19" max="16384" width="9.125" style="456" customWidth="1"/>
  </cols>
  <sheetData>
    <row r="1" spans="1:17" s="327" customFormat="1" ht="21" customHeight="1">
      <c r="A1" s="316" t="s">
        <v>314</v>
      </c>
      <c r="B1" s="317"/>
      <c r="C1" s="318"/>
      <c r="D1" s="318"/>
      <c r="E1" s="318"/>
      <c r="F1" s="319"/>
      <c r="G1" s="320"/>
      <c r="H1" s="319"/>
      <c r="I1" s="321"/>
      <c r="J1" s="322" t="s">
        <v>296</v>
      </c>
      <c r="K1" s="321"/>
      <c r="L1" s="323"/>
      <c r="M1" s="321"/>
      <c r="N1" s="324" t="s">
        <v>297</v>
      </c>
      <c r="O1" s="321"/>
      <c r="P1" s="325"/>
      <c r="Q1" s="326"/>
    </row>
    <row r="2" spans="1:17" s="337" customFormat="1" ht="13.5" customHeight="1" thickBot="1">
      <c r="A2" s="328" t="s">
        <v>298</v>
      </c>
      <c r="B2" s="328"/>
      <c r="C2" s="329"/>
      <c r="D2" s="329"/>
      <c r="E2" s="329"/>
      <c r="F2" s="330"/>
      <c r="G2" s="331"/>
      <c r="H2" s="329"/>
      <c r="I2" s="332"/>
      <c r="J2" s="333"/>
      <c r="K2" s="332"/>
      <c r="L2" s="334"/>
      <c r="M2" s="332"/>
      <c r="N2" s="335"/>
      <c r="O2" s="332"/>
      <c r="P2" s="336" t="s">
        <v>299</v>
      </c>
      <c r="Q2" s="332"/>
    </row>
    <row r="3" spans="1:17" s="344" customFormat="1" ht="12" customHeight="1" thickTop="1">
      <c r="A3" s="338" t="s">
        <v>86</v>
      </c>
      <c r="B3" s="338"/>
      <c r="C3" s="338"/>
      <c r="D3" s="338"/>
      <c r="E3" s="339"/>
      <c r="F3" s="338" t="s">
        <v>300</v>
      </c>
      <c r="G3" s="339"/>
      <c r="H3" s="338"/>
      <c r="I3" s="340"/>
      <c r="J3" s="338" t="s">
        <v>301</v>
      </c>
      <c r="K3" s="341"/>
      <c r="L3" s="342" t="s">
        <v>302</v>
      </c>
      <c r="M3" s="341"/>
      <c r="N3" s="338" t="s">
        <v>303</v>
      </c>
      <c r="O3" s="340"/>
      <c r="P3" s="339"/>
      <c r="Q3" s="343" t="s">
        <v>44</v>
      </c>
    </row>
    <row r="4" spans="1:16" s="352" customFormat="1" ht="15" customHeight="1" thickBot="1">
      <c r="A4" s="345" t="s">
        <v>183</v>
      </c>
      <c r="B4" s="345"/>
      <c r="C4" s="345"/>
      <c r="D4" s="345"/>
      <c r="E4" s="345"/>
      <c r="F4" s="345" t="s">
        <v>304</v>
      </c>
      <c r="G4" s="346"/>
      <c r="H4" s="345"/>
      <c r="I4" s="347"/>
      <c r="J4" s="348"/>
      <c r="K4" s="347"/>
      <c r="L4" s="349"/>
      <c r="M4" s="345"/>
      <c r="N4" s="350"/>
      <c r="O4" s="347"/>
      <c r="P4" s="351" t="s">
        <v>305</v>
      </c>
    </row>
    <row r="5" spans="1:17" s="356" customFormat="1" ht="6" customHeight="1">
      <c r="A5" s="353"/>
      <c r="B5" s="353"/>
      <c r="C5" s="353"/>
      <c r="D5" s="353"/>
      <c r="E5" s="353"/>
      <c r="F5" s="353"/>
      <c r="G5" s="353"/>
      <c r="H5" s="353"/>
      <c r="I5" s="354"/>
      <c r="J5" s="353"/>
      <c r="K5" s="354"/>
      <c r="L5" s="353"/>
      <c r="M5" s="355"/>
      <c r="N5" s="353"/>
      <c r="O5" s="354"/>
      <c r="P5" s="353"/>
      <c r="Q5" s="355"/>
    </row>
    <row r="6" spans="1:17" s="363" customFormat="1" ht="9.75">
      <c r="A6" s="357"/>
      <c r="B6" s="358" t="s">
        <v>306</v>
      </c>
      <c r="C6" s="359" t="s">
        <v>90</v>
      </c>
      <c r="D6" s="358" t="s">
        <v>91</v>
      </c>
      <c r="E6" s="360" t="s">
        <v>92</v>
      </c>
      <c r="F6" s="360" t="s">
        <v>93</v>
      </c>
      <c r="G6" s="361"/>
      <c r="H6" s="360"/>
      <c r="I6" s="362"/>
      <c r="J6" s="358" t="s">
        <v>307</v>
      </c>
      <c r="K6" s="362"/>
      <c r="L6" s="358" t="s">
        <v>308</v>
      </c>
      <c r="M6" s="362"/>
      <c r="N6" s="358" t="s">
        <v>94</v>
      </c>
      <c r="O6" s="362"/>
      <c r="P6" s="358" t="s">
        <v>95</v>
      </c>
      <c r="Q6" s="354"/>
    </row>
    <row r="7" spans="1:17" s="372" customFormat="1" ht="9" customHeight="1">
      <c r="A7" s="364">
        <v>1</v>
      </c>
      <c r="B7" s="365" t="s">
        <v>332</v>
      </c>
      <c r="C7" s="365"/>
      <c r="D7" s="366"/>
      <c r="E7" s="367"/>
      <c r="F7" s="367"/>
      <c r="G7" s="368"/>
      <c r="H7" s="367"/>
      <c r="I7" s="369"/>
      <c r="J7" s="370"/>
      <c r="K7" s="371"/>
      <c r="L7" s="370"/>
      <c r="M7" s="371"/>
      <c r="N7" s="370"/>
      <c r="O7" s="371"/>
      <c r="P7" s="370"/>
      <c r="Q7" s="371"/>
    </row>
    <row r="8" spans="1:17" s="372" customFormat="1" ht="9" customHeight="1">
      <c r="A8" s="373"/>
      <c r="B8" s="374"/>
      <c r="C8" s="374"/>
      <c r="D8" s="375"/>
      <c r="E8" s="376"/>
      <c r="F8" s="377"/>
      <c r="G8" s="378"/>
      <c r="H8" s="379">
        <v>1</v>
      </c>
      <c r="I8" s="380"/>
      <c r="J8" s="381" t="s">
        <v>333</v>
      </c>
      <c r="K8" s="382"/>
      <c r="L8" s="370"/>
      <c r="M8" s="371"/>
      <c r="N8" s="370"/>
      <c r="O8" s="371"/>
      <c r="P8" s="370"/>
      <c r="Q8" s="371"/>
    </row>
    <row r="9" spans="1:17" s="372" customFormat="1" ht="9" customHeight="1">
      <c r="A9" s="373">
        <v>2</v>
      </c>
      <c r="B9" s="365" t="s">
        <v>333</v>
      </c>
      <c r="C9" s="365"/>
      <c r="D9" s="366"/>
      <c r="E9" s="367"/>
      <c r="F9" s="367"/>
      <c r="G9" s="368"/>
      <c r="H9" s="383"/>
      <c r="I9" s="384">
        <v>1</v>
      </c>
      <c r="J9" s="385">
        <v>86</v>
      </c>
      <c r="K9" s="386"/>
      <c r="L9" s="370"/>
      <c r="M9" s="371"/>
      <c r="N9" s="370"/>
      <c r="O9" s="371"/>
      <c r="P9" s="370"/>
      <c r="Q9" s="371"/>
    </row>
    <row r="10" spans="1:17" s="372" customFormat="1" ht="9" customHeight="1">
      <c r="A10" s="373"/>
      <c r="B10" s="374"/>
      <c r="C10" s="374"/>
      <c r="D10" s="375"/>
      <c r="E10" s="376"/>
      <c r="F10" s="376"/>
      <c r="G10" s="378"/>
      <c r="H10" s="376"/>
      <c r="I10" s="387"/>
      <c r="J10" s="388">
        <v>5</v>
      </c>
      <c r="K10" s="380"/>
      <c r="L10" s="381" t="s">
        <v>334</v>
      </c>
      <c r="M10" s="382"/>
      <c r="N10" s="370"/>
      <c r="O10" s="371"/>
      <c r="P10" s="370"/>
      <c r="Q10" s="371"/>
    </row>
    <row r="11" spans="1:17" s="372" customFormat="1" ht="9" customHeight="1">
      <c r="A11" s="373">
        <v>3</v>
      </c>
      <c r="B11" s="365" t="s">
        <v>334</v>
      </c>
      <c r="C11" s="365"/>
      <c r="D11" s="366"/>
      <c r="E11" s="367"/>
      <c r="F11" s="367"/>
      <c r="G11" s="368"/>
      <c r="H11" s="367"/>
      <c r="I11" s="369"/>
      <c r="J11" s="388"/>
      <c r="K11" s="389"/>
      <c r="L11" s="385" t="s">
        <v>330</v>
      </c>
      <c r="M11" s="386"/>
      <c r="N11" s="370"/>
      <c r="O11" s="371"/>
      <c r="P11" s="370"/>
      <c r="Q11" s="371"/>
    </row>
    <row r="12" spans="1:17" s="372" customFormat="1" ht="9" customHeight="1">
      <c r="A12" s="373"/>
      <c r="B12" s="390"/>
      <c r="C12" s="374"/>
      <c r="D12" s="375"/>
      <c r="E12" s="376"/>
      <c r="F12" s="391"/>
      <c r="G12" s="378"/>
      <c r="H12" s="392">
        <v>2</v>
      </c>
      <c r="I12" s="380"/>
      <c r="J12" s="381" t="s">
        <v>334</v>
      </c>
      <c r="K12" s="393"/>
      <c r="L12" s="394"/>
      <c r="M12" s="380"/>
      <c r="N12" s="370"/>
      <c r="O12" s="371"/>
      <c r="P12" s="370"/>
      <c r="Q12" s="371"/>
    </row>
    <row r="13" spans="1:17" s="372" customFormat="1" ht="9" customHeight="1">
      <c r="A13" s="373">
        <v>4</v>
      </c>
      <c r="B13" s="365" t="s">
        <v>335</v>
      </c>
      <c r="C13" s="365"/>
      <c r="D13" s="366"/>
      <c r="E13" s="367"/>
      <c r="F13" s="367"/>
      <c r="G13" s="368"/>
      <c r="H13" s="395"/>
      <c r="I13" s="384"/>
      <c r="J13" s="385" t="s">
        <v>330</v>
      </c>
      <c r="K13" s="371"/>
      <c r="L13" s="390"/>
      <c r="M13" s="389"/>
      <c r="N13" s="370"/>
      <c r="O13" s="371"/>
      <c r="P13" s="370"/>
      <c r="Q13" s="371"/>
    </row>
    <row r="14" spans="1:17" s="372" customFormat="1" ht="9" customHeight="1">
      <c r="A14" s="373"/>
      <c r="B14" s="374"/>
      <c r="C14" s="374"/>
      <c r="D14" s="375"/>
      <c r="E14" s="376"/>
      <c r="F14" s="376"/>
      <c r="G14" s="378"/>
      <c r="H14" s="376"/>
      <c r="I14" s="387"/>
      <c r="J14" s="370"/>
      <c r="K14" s="371"/>
      <c r="L14" s="396">
        <v>7</v>
      </c>
      <c r="M14" s="380" t="s">
        <v>309</v>
      </c>
      <c r="N14" s="381" t="s">
        <v>334</v>
      </c>
      <c r="O14" s="382"/>
      <c r="P14" s="370"/>
      <c r="Q14" s="371"/>
    </row>
    <row r="15" spans="1:17" s="372" customFormat="1" ht="9" customHeight="1">
      <c r="A15" s="373">
        <v>5</v>
      </c>
      <c r="B15" s="365" t="s">
        <v>336</v>
      </c>
      <c r="C15" s="365"/>
      <c r="D15" s="366"/>
      <c r="E15" s="367"/>
      <c r="F15" s="367"/>
      <c r="G15" s="368"/>
      <c r="H15" s="367"/>
      <c r="I15" s="369"/>
      <c r="J15" s="370"/>
      <c r="K15" s="371"/>
      <c r="L15" s="396"/>
      <c r="M15" s="389"/>
      <c r="N15" s="385">
        <v>97</v>
      </c>
      <c r="O15" s="403" t="s">
        <v>313</v>
      </c>
      <c r="P15" s="370"/>
      <c r="Q15" s="371"/>
    </row>
    <row r="16" spans="1:17" s="372" customFormat="1" ht="9" customHeight="1">
      <c r="A16" s="373"/>
      <c r="B16" s="374"/>
      <c r="C16" s="374"/>
      <c r="D16" s="375"/>
      <c r="E16" s="376"/>
      <c r="F16" s="391"/>
      <c r="G16" s="378"/>
      <c r="H16" s="392">
        <v>3</v>
      </c>
      <c r="I16" s="380"/>
      <c r="J16" s="381" t="s">
        <v>340</v>
      </c>
      <c r="K16" s="382"/>
      <c r="L16" s="370"/>
      <c r="M16" s="389"/>
      <c r="N16" s="390"/>
      <c r="O16" s="400"/>
      <c r="P16" s="370"/>
      <c r="Q16" s="371"/>
    </row>
    <row r="17" spans="1:17" s="372" customFormat="1" ht="9" customHeight="1">
      <c r="A17" s="373">
        <v>6</v>
      </c>
      <c r="B17" s="365" t="s">
        <v>337</v>
      </c>
      <c r="C17" s="365"/>
      <c r="D17" s="366"/>
      <c r="E17" s="367"/>
      <c r="F17" s="367"/>
      <c r="G17" s="368"/>
      <c r="H17" s="395"/>
      <c r="I17" s="384"/>
      <c r="J17" s="385">
        <v>84</v>
      </c>
      <c r="K17" s="386"/>
      <c r="L17" s="370"/>
      <c r="M17" s="389"/>
      <c r="N17" s="390"/>
      <c r="O17" s="400"/>
      <c r="P17" s="370"/>
      <c r="Q17" s="371"/>
    </row>
    <row r="18" spans="1:17" s="372" customFormat="1" ht="9" customHeight="1">
      <c r="A18" s="373"/>
      <c r="B18" s="374"/>
      <c r="C18" s="374"/>
      <c r="D18" s="375"/>
      <c r="E18" s="376"/>
      <c r="F18" s="376"/>
      <c r="G18" s="378"/>
      <c r="H18" s="376"/>
      <c r="I18" s="387"/>
      <c r="J18" s="388">
        <v>6</v>
      </c>
      <c r="K18" s="380"/>
      <c r="L18" s="381" t="s">
        <v>340</v>
      </c>
      <c r="M18" s="393"/>
      <c r="N18" s="390"/>
      <c r="O18" s="400"/>
      <c r="P18" s="370"/>
      <c r="Q18" s="371"/>
    </row>
    <row r="19" spans="1:17" s="372" customFormat="1" ht="9" customHeight="1">
      <c r="A19" s="373">
        <v>7</v>
      </c>
      <c r="B19" s="365" t="s">
        <v>338</v>
      </c>
      <c r="C19" s="365"/>
      <c r="D19" s="366"/>
      <c r="E19" s="367"/>
      <c r="F19" s="367"/>
      <c r="G19" s="368"/>
      <c r="H19" s="367"/>
      <c r="I19" s="369"/>
      <c r="J19" s="388"/>
      <c r="K19" s="389"/>
      <c r="L19" s="385">
        <v>84</v>
      </c>
      <c r="M19" s="397"/>
      <c r="N19" s="390"/>
      <c r="O19" s="400"/>
      <c r="P19" s="370"/>
      <c r="Q19" s="371"/>
    </row>
    <row r="20" spans="1:17" s="372" customFormat="1" ht="9" customHeight="1">
      <c r="A20" s="373"/>
      <c r="B20" s="390"/>
      <c r="C20" s="374"/>
      <c r="D20" s="375"/>
      <c r="E20" s="376"/>
      <c r="F20" s="391"/>
      <c r="G20" s="378"/>
      <c r="H20" s="392">
        <v>4</v>
      </c>
      <c r="I20" s="380"/>
      <c r="J20" s="381" t="s">
        <v>338</v>
      </c>
      <c r="K20" s="393"/>
      <c r="L20" s="394"/>
      <c r="M20" s="398"/>
      <c r="N20" s="390"/>
      <c r="O20" s="400"/>
      <c r="P20" s="370"/>
      <c r="Q20" s="371"/>
    </row>
    <row r="21" spans="1:17" s="372" customFormat="1" ht="9" customHeight="1">
      <c r="A21" s="364">
        <v>8</v>
      </c>
      <c r="B21" s="365" t="s">
        <v>339</v>
      </c>
      <c r="C21" s="365"/>
      <c r="D21" s="366"/>
      <c r="E21" s="367"/>
      <c r="F21" s="367"/>
      <c r="G21" s="368"/>
      <c r="H21" s="395"/>
      <c r="I21" s="399"/>
      <c r="J21" s="370">
        <v>83</v>
      </c>
      <c r="K21" s="371"/>
      <c r="L21" s="390"/>
      <c r="M21" s="400"/>
      <c r="N21" s="390"/>
      <c r="O21" s="400"/>
      <c r="P21" s="370"/>
      <c r="Q21" s="371"/>
    </row>
    <row r="22" spans="1:17" s="372" customFormat="1" ht="9" customHeight="1">
      <c r="A22" s="373"/>
      <c r="B22" s="374"/>
      <c r="C22" s="374"/>
      <c r="D22" s="374"/>
      <c r="E22" s="370"/>
      <c r="F22" s="370"/>
      <c r="G22" s="401"/>
      <c r="H22" s="370"/>
      <c r="I22" s="387"/>
      <c r="J22" s="370"/>
      <c r="K22" s="371"/>
      <c r="L22" s="390"/>
      <c r="M22" s="400"/>
      <c r="N22" s="473"/>
      <c r="O22" s="398"/>
      <c r="P22" s="390"/>
      <c r="Q22" s="400"/>
    </row>
    <row r="23" spans="1:19" s="372" customFormat="1" ht="9" customHeight="1">
      <c r="A23" s="364"/>
      <c r="B23" s="390"/>
      <c r="C23" s="390"/>
      <c r="D23" s="410"/>
      <c r="E23" s="411"/>
      <c r="F23" s="411"/>
      <c r="G23" s="412"/>
      <c r="H23" s="411"/>
      <c r="I23" s="404"/>
      <c r="J23" s="390"/>
      <c r="K23" s="402">
        <v>-5</v>
      </c>
      <c r="L23" s="381" t="s">
        <v>333</v>
      </c>
      <c r="M23" s="400"/>
      <c r="N23" s="390"/>
      <c r="O23" s="400"/>
      <c r="P23" s="385"/>
      <c r="Q23" s="400">
        <v>1</v>
      </c>
      <c r="S23" s="402"/>
    </row>
    <row r="24" spans="1:19" s="372" customFormat="1" ht="9" customHeight="1">
      <c r="A24" s="373"/>
      <c r="B24" s="373"/>
      <c r="C24" s="373"/>
      <c r="D24" s="418"/>
      <c r="E24" s="417"/>
      <c r="F24" s="419"/>
      <c r="G24" s="420"/>
      <c r="H24" s="416"/>
      <c r="I24" s="398"/>
      <c r="J24" s="390"/>
      <c r="L24" s="405"/>
      <c r="M24" s="406"/>
      <c r="N24" s="370"/>
      <c r="O24" s="371"/>
      <c r="P24" s="394"/>
      <c r="Q24" s="400"/>
      <c r="S24" s="402"/>
    </row>
    <row r="25" spans="1:19" s="372" customFormat="1" ht="9" customHeight="1">
      <c r="A25" s="373"/>
      <c r="B25" s="390"/>
      <c r="C25" s="390"/>
      <c r="D25" s="410"/>
      <c r="E25" s="411"/>
      <c r="F25" s="411"/>
      <c r="G25" s="412"/>
      <c r="H25" s="416"/>
      <c r="I25" s="404"/>
      <c r="J25" s="385"/>
      <c r="L25" s="474">
        <v>8</v>
      </c>
      <c r="M25" s="407"/>
      <c r="N25" s="381" t="s">
        <v>338</v>
      </c>
      <c r="O25" s="382"/>
      <c r="P25" s="390"/>
      <c r="Q25" s="400"/>
      <c r="S25" s="402"/>
    </row>
    <row r="26" spans="1:19" s="372" customFormat="1" ht="9" customHeight="1">
      <c r="A26" s="373"/>
      <c r="B26" s="373"/>
      <c r="C26" s="373"/>
      <c r="D26" s="418"/>
      <c r="E26" s="417"/>
      <c r="F26" s="417"/>
      <c r="G26" s="420"/>
      <c r="H26" s="417"/>
      <c r="I26" s="404"/>
      <c r="J26" s="388"/>
      <c r="L26" s="474"/>
      <c r="M26" s="389"/>
      <c r="N26" s="370" t="s">
        <v>330</v>
      </c>
      <c r="O26" s="403" t="s">
        <v>315</v>
      </c>
      <c r="Q26" s="400"/>
      <c r="S26" s="402"/>
    </row>
    <row r="27" spans="1:19" s="372" customFormat="1" ht="9" customHeight="1">
      <c r="A27" s="373"/>
      <c r="B27" s="390"/>
      <c r="C27" s="390"/>
      <c r="D27" s="410"/>
      <c r="E27" s="411"/>
      <c r="F27" s="411"/>
      <c r="G27" s="412"/>
      <c r="H27" s="411"/>
      <c r="I27" s="404"/>
      <c r="J27" s="388"/>
      <c r="K27" s="372">
        <v>-6</v>
      </c>
      <c r="L27" s="381" t="s">
        <v>338</v>
      </c>
      <c r="M27" s="393"/>
      <c r="N27" s="370"/>
      <c r="O27" s="371"/>
      <c r="P27" s="390"/>
      <c r="Q27" s="400"/>
      <c r="S27" s="402"/>
    </row>
    <row r="28" spans="1:19" s="372" customFormat="1" ht="9" customHeight="1">
      <c r="A28" s="373"/>
      <c r="B28" s="390"/>
      <c r="C28" s="373"/>
      <c r="D28" s="418"/>
      <c r="E28" s="417"/>
      <c r="F28" s="426"/>
      <c r="G28" s="420"/>
      <c r="H28" s="475"/>
      <c r="I28" s="398"/>
      <c r="J28" s="390"/>
      <c r="M28" s="397"/>
      <c r="N28" s="390"/>
      <c r="O28" s="400"/>
      <c r="P28" s="390"/>
      <c r="Q28" s="400"/>
      <c r="S28" s="402"/>
    </row>
    <row r="29" spans="1:19" s="372" customFormat="1" ht="9" customHeight="1">
      <c r="A29" s="402"/>
      <c r="B29" s="402"/>
      <c r="C29" s="402"/>
      <c r="D29" s="402"/>
      <c r="E29" s="402"/>
      <c r="F29" s="402"/>
      <c r="G29" s="402"/>
      <c r="H29" s="402"/>
      <c r="I29" s="402"/>
      <c r="J29" s="402"/>
      <c r="K29" s="402"/>
      <c r="L29" s="402"/>
      <c r="M29" s="398"/>
      <c r="N29" s="390"/>
      <c r="O29" s="400"/>
      <c r="P29" s="403"/>
      <c r="Q29" s="400"/>
      <c r="R29" s="402"/>
      <c r="S29" s="402"/>
    </row>
    <row r="30" spans="1:19" s="372" customFormat="1" ht="9" customHeight="1">
      <c r="A30" s="402"/>
      <c r="B30" s="402"/>
      <c r="C30" s="402"/>
      <c r="D30" s="402"/>
      <c r="E30" s="402"/>
      <c r="F30" s="402"/>
      <c r="G30" s="402"/>
      <c r="H30" s="402"/>
      <c r="I30" s="402">
        <v>-1</v>
      </c>
      <c r="J30" s="402" t="s">
        <v>332</v>
      </c>
      <c r="K30" s="409"/>
      <c r="L30" s="402"/>
      <c r="M30" s="402"/>
      <c r="N30" s="385"/>
      <c r="O30" s="400"/>
      <c r="P30" s="390"/>
      <c r="Q30" s="400"/>
      <c r="R30" s="402"/>
      <c r="S30" s="402"/>
    </row>
    <row r="31" spans="1:19" s="372" customFormat="1" ht="9" customHeight="1">
      <c r="A31" s="364"/>
      <c r="B31" s="390"/>
      <c r="C31" s="390"/>
      <c r="D31" s="410"/>
      <c r="E31" s="411"/>
      <c r="F31" s="411"/>
      <c r="G31" s="412"/>
      <c r="H31" s="411"/>
      <c r="I31" s="402"/>
      <c r="J31" s="413"/>
      <c r="K31" s="414"/>
      <c r="L31" s="415"/>
      <c r="M31" s="402"/>
      <c r="N31" s="390"/>
      <c r="O31" s="400"/>
      <c r="P31" s="390"/>
      <c r="Q31" s="400"/>
      <c r="R31" s="402"/>
      <c r="S31" s="402"/>
    </row>
    <row r="32" spans="1:19" s="372" customFormat="1" ht="9" customHeight="1">
      <c r="A32" s="364"/>
      <c r="B32" s="390"/>
      <c r="C32" s="390"/>
      <c r="D32" s="410"/>
      <c r="E32" s="411"/>
      <c r="F32" s="411"/>
      <c r="G32" s="412"/>
      <c r="H32" s="411"/>
      <c r="I32" s="404"/>
      <c r="J32" s="416">
        <v>9</v>
      </c>
      <c r="K32" s="417">
        <v>17</v>
      </c>
      <c r="L32" s="402" t="s">
        <v>332</v>
      </c>
      <c r="M32" s="416"/>
      <c r="N32" s="390"/>
      <c r="O32" s="400"/>
      <c r="P32" s="390"/>
      <c r="Q32" s="400"/>
      <c r="R32" s="402"/>
      <c r="S32" s="402"/>
    </row>
    <row r="33" spans="1:19" s="372" customFormat="1" ht="9" customHeight="1">
      <c r="A33" s="364"/>
      <c r="B33" s="373"/>
      <c r="C33" s="373"/>
      <c r="D33" s="418"/>
      <c r="E33" s="417"/>
      <c r="F33" s="419"/>
      <c r="G33" s="420"/>
      <c r="H33" s="416"/>
      <c r="I33" s="421"/>
      <c r="J33" s="395"/>
      <c r="K33" s="393"/>
      <c r="L33" s="422" t="s">
        <v>330</v>
      </c>
      <c r="M33" s="416"/>
      <c r="N33" s="390"/>
      <c r="O33" s="400"/>
      <c r="P33" s="390"/>
      <c r="Q33" s="400"/>
      <c r="R33" s="402"/>
      <c r="S33" s="402"/>
    </row>
    <row r="34" spans="1:19" s="372" customFormat="1" ht="9" customHeight="1">
      <c r="A34" s="364"/>
      <c r="B34" s="390"/>
      <c r="C34" s="390"/>
      <c r="D34" s="410"/>
      <c r="E34" s="411"/>
      <c r="F34" s="411"/>
      <c r="G34" s="412"/>
      <c r="H34" s="416"/>
      <c r="I34" s="411">
        <v>-2</v>
      </c>
      <c r="J34" s="385" t="s">
        <v>335</v>
      </c>
      <c r="K34" s="397"/>
      <c r="L34" s="423">
        <v>11</v>
      </c>
      <c r="M34" s="400"/>
      <c r="N34" s="390"/>
      <c r="O34" s="400"/>
      <c r="P34" s="424"/>
      <c r="Q34" s="400"/>
      <c r="R34" s="402"/>
      <c r="S34" s="402"/>
    </row>
    <row r="35" spans="1:19" s="372" customFormat="1" ht="9" customHeight="1">
      <c r="A35" s="364"/>
      <c r="B35" s="373"/>
      <c r="C35" s="373"/>
      <c r="D35" s="418"/>
      <c r="E35" s="417"/>
      <c r="F35" s="417"/>
      <c r="G35" s="420"/>
      <c r="H35" s="417"/>
      <c r="I35" s="404"/>
      <c r="J35" s="394"/>
      <c r="K35" s="398"/>
      <c r="L35" s="423"/>
      <c r="M35" s="425" t="s">
        <v>332</v>
      </c>
      <c r="N35" s="381"/>
      <c r="O35" s="400"/>
      <c r="P35" s="390"/>
      <c r="Q35" s="400"/>
      <c r="R35" s="402"/>
      <c r="S35" s="402"/>
    </row>
    <row r="36" spans="1:19" s="372" customFormat="1" ht="9" customHeight="1">
      <c r="A36" s="364"/>
      <c r="B36" s="390"/>
      <c r="C36" s="390"/>
      <c r="D36" s="410"/>
      <c r="E36" s="411"/>
      <c r="F36" s="411"/>
      <c r="G36" s="412"/>
      <c r="H36" s="411"/>
      <c r="I36" s="404"/>
      <c r="J36" s="390"/>
      <c r="K36" s="400"/>
      <c r="L36" s="407"/>
      <c r="M36" s="397"/>
      <c r="N36" s="403" t="s">
        <v>343</v>
      </c>
      <c r="O36" s="400"/>
      <c r="P36" s="390"/>
      <c r="Q36" s="400"/>
      <c r="R36" s="402"/>
      <c r="S36" s="402"/>
    </row>
    <row r="37" spans="1:19" s="372" customFormat="1" ht="9" customHeight="1">
      <c r="A37" s="364"/>
      <c r="B37" s="390"/>
      <c r="C37" s="373"/>
      <c r="D37" s="418"/>
      <c r="E37" s="417"/>
      <c r="F37" s="426"/>
      <c r="G37" s="420"/>
      <c r="H37" s="416"/>
      <c r="I37" s="411">
        <v>-3</v>
      </c>
      <c r="J37" s="390" t="s">
        <v>337</v>
      </c>
      <c r="K37" s="382"/>
      <c r="L37" s="427"/>
      <c r="M37" s="398"/>
      <c r="N37" s="390"/>
      <c r="O37" s="400"/>
      <c r="P37" s="390"/>
      <c r="Q37" s="400"/>
      <c r="R37" s="402"/>
      <c r="S37" s="402"/>
    </row>
    <row r="38" spans="1:19" s="372" customFormat="1" ht="15" customHeight="1">
      <c r="A38" s="364"/>
      <c r="B38" s="390"/>
      <c r="C38" s="390"/>
      <c r="D38" s="410"/>
      <c r="E38" s="411"/>
      <c r="F38" s="411"/>
      <c r="G38" s="412"/>
      <c r="H38" s="416"/>
      <c r="I38" s="404"/>
      <c r="J38" s="392">
        <v>10</v>
      </c>
      <c r="K38" s="409">
        <v>18</v>
      </c>
      <c r="L38" s="428" t="s">
        <v>342</v>
      </c>
      <c r="M38" s="400"/>
      <c r="N38" s="390"/>
      <c r="O38" s="400"/>
      <c r="P38" s="390"/>
      <c r="Q38" s="400"/>
      <c r="R38" s="402"/>
      <c r="S38" s="402"/>
    </row>
    <row r="39" spans="1:19" s="372" customFormat="1" ht="13.5" customHeight="1">
      <c r="A39" s="364"/>
      <c r="B39" s="373"/>
      <c r="C39" s="373"/>
      <c r="D39" s="418"/>
      <c r="E39" s="417"/>
      <c r="F39" s="417"/>
      <c r="G39" s="420"/>
      <c r="H39" s="409"/>
      <c r="I39" s="404"/>
      <c r="J39" s="395"/>
      <c r="K39" s="393"/>
      <c r="L39" s="390">
        <v>86</v>
      </c>
      <c r="M39" s="400"/>
      <c r="N39" s="390"/>
      <c r="O39" s="400"/>
      <c r="P39" s="403"/>
      <c r="Q39" s="400"/>
      <c r="R39" s="402"/>
      <c r="S39" s="402"/>
    </row>
    <row r="40" spans="1:19" s="372" customFormat="1" ht="10.5" customHeight="1">
      <c r="A40" s="429"/>
      <c r="B40" s="402"/>
      <c r="C40" s="402"/>
      <c r="D40" s="402"/>
      <c r="E40" s="402"/>
      <c r="F40" s="402"/>
      <c r="G40" s="402"/>
      <c r="H40" s="402"/>
      <c r="I40" s="402">
        <v>-4</v>
      </c>
      <c r="J40" s="390" t="s">
        <v>341</v>
      </c>
      <c r="K40" s="402"/>
      <c r="L40" s="390"/>
      <c r="M40" s="400"/>
      <c r="N40" s="390"/>
      <c r="O40" s="430"/>
      <c r="P40" s="390"/>
      <c r="Q40" s="400"/>
      <c r="R40" s="402"/>
      <c r="S40" s="402"/>
    </row>
    <row r="41" spans="1:19" s="372" customFormat="1" ht="9" customHeight="1">
      <c r="A41" s="429"/>
      <c r="B41" s="402"/>
      <c r="C41" s="402"/>
      <c r="D41" s="402"/>
      <c r="E41" s="402"/>
      <c r="F41" s="402"/>
      <c r="G41" s="402"/>
      <c r="H41" s="409"/>
      <c r="I41" s="402"/>
      <c r="J41" s="402"/>
      <c r="K41" s="402"/>
      <c r="L41" s="385"/>
      <c r="M41" s="397"/>
      <c r="N41" s="390"/>
      <c r="O41" s="400"/>
      <c r="P41" s="390"/>
      <c r="Q41" s="400"/>
      <c r="R41" s="402"/>
      <c r="S41" s="431"/>
    </row>
    <row r="42" spans="1:19" s="372" customFormat="1" ht="10.5" customHeight="1">
      <c r="A42" s="364"/>
      <c r="B42" s="390"/>
      <c r="C42" s="390"/>
      <c r="D42" s="410"/>
      <c r="E42" s="411"/>
      <c r="F42" s="411"/>
      <c r="G42" s="412"/>
      <c r="H42" s="411"/>
      <c r="I42" s="404"/>
      <c r="J42" s="416"/>
      <c r="K42" s="400"/>
      <c r="L42" s="385" t="s">
        <v>335</v>
      </c>
      <c r="M42" s="398"/>
      <c r="N42" s="390"/>
      <c r="O42" s="400"/>
      <c r="P42" s="390"/>
      <c r="Q42" s="400"/>
      <c r="R42" s="402"/>
      <c r="S42" s="402"/>
    </row>
    <row r="43" spans="1:19" s="372" customFormat="1" ht="9" customHeight="1">
      <c r="A43" s="364"/>
      <c r="B43" s="373"/>
      <c r="C43" s="373"/>
      <c r="D43" s="418"/>
      <c r="E43" s="417"/>
      <c r="F43" s="426"/>
      <c r="G43" s="420"/>
      <c r="H43" s="416"/>
      <c r="I43" s="398"/>
      <c r="J43" s="416"/>
      <c r="K43" s="400"/>
      <c r="L43" s="477">
        <v>-9</v>
      </c>
      <c r="M43" s="406"/>
      <c r="N43" s="390"/>
      <c r="O43" s="400"/>
      <c r="P43" s="390"/>
      <c r="Q43" s="400"/>
      <c r="R43" s="402"/>
      <c r="S43" s="402"/>
    </row>
    <row r="44" spans="1:19" s="372" customFormat="1" ht="9" customHeight="1">
      <c r="A44" s="364"/>
      <c r="B44" s="390"/>
      <c r="C44" s="390"/>
      <c r="D44" s="410"/>
      <c r="E44" s="411"/>
      <c r="F44" s="411"/>
      <c r="G44" s="412"/>
      <c r="H44" s="416"/>
      <c r="I44" s="404"/>
      <c r="J44" s="385"/>
      <c r="K44" s="397"/>
      <c r="L44" s="409"/>
      <c r="M44" s="380"/>
      <c r="N44" s="434" t="s">
        <v>337</v>
      </c>
      <c r="O44" s="382"/>
      <c r="P44" s="390"/>
      <c r="Q44" s="400"/>
      <c r="R44" s="402"/>
      <c r="S44" s="402"/>
    </row>
    <row r="45" spans="1:19" s="372" customFormat="1" ht="9" customHeight="1">
      <c r="A45" s="364"/>
      <c r="B45" s="373"/>
      <c r="C45" s="373"/>
      <c r="D45" s="418"/>
      <c r="E45" s="417"/>
      <c r="F45" s="417"/>
      <c r="G45" s="420"/>
      <c r="H45" s="417"/>
      <c r="I45" s="404"/>
      <c r="J45" s="394"/>
      <c r="K45" s="398"/>
      <c r="L45" s="435">
        <v>-10</v>
      </c>
      <c r="M45" s="389"/>
      <c r="N45" s="385" t="s">
        <v>330</v>
      </c>
      <c r="O45" s="403" t="s">
        <v>316</v>
      </c>
      <c r="Q45" s="400"/>
      <c r="R45" s="402"/>
      <c r="S45" s="402"/>
    </row>
    <row r="46" spans="1:19" s="372" customFormat="1" ht="9" customHeight="1">
      <c r="A46" s="364"/>
      <c r="B46" s="390"/>
      <c r="C46" s="390"/>
      <c r="D46" s="410"/>
      <c r="E46" s="411"/>
      <c r="F46" s="411"/>
      <c r="G46" s="412"/>
      <c r="H46" s="411"/>
      <c r="I46" s="404"/>
      <c r="J46" s="390"/>
      <c r="K46" s="400"/>
      <c r="L46" s="436"/>
      <c r="M46" s="393"/>
      <c r="N46" s="390"/>
      <c r="O46" s="400"/>
      <c r="P46" s="390"/>
      <c r="Q46" s="400"/>
      <c r="R46" s="402"/>
      <c r="S46" s="402"/>
    </row>
    <row r="47" spans="1:19" s="372" customFormat="1" ht="9" customHeight="1">
      <c r="A47" s="364"/>
      <c r="B47" s="390"/>
      <c r="C47" s="373"/>
      <c r="D47" s="418"/>
      <c r="E47" s="417"/>
      <c r="F47" s="426"/>
      <c r="G47" s="420"/>
      <c r="H47" s="416"/>
      <c r="I47" s="398"/>
      <c r="J47" s="390"/>
      <c r="K47" s="400"/>
      <c r="L47" s="390" t="s">
        <v>337</v>
      </c>
      <c r="M47" s="400"/>
      <c r="N47" s="390"/>
      <c r="O47" s="400"/>
      <c r="P47" s="390"/>
      <c r="Q47" s="400"/>
      <c r="R47" s="402"/>
      <c r="S47" s="402"/>
    </row>
    <row r="48" spans="1:19" s="372" customFormat="1" ht="9" customHeight="1">
      <c r="A48" s="364"/>
      <c r="B48" s="373"/>
      <c r="C48" s="373"/>
      <c r="D48" s="418"/>
      <c r="E48" s="417"/>
      <c r="F48" s="419"/>
      <c r="G48" s="420"/>
      <c r="H48" s="416"/>
      <c r="I48" s="398"/>
      <c r="J48" s="390"/>
      <c r="K48" s="400"/>
      <c r="L48" s="390"/>
      <c r="M48" s="416"/>
      <c r="N48" s="390"/>
      <c r="O48" s="400"/>
      <c r="P48" s="390"/>
      <c r="Q48" s="400"/>
      <c r="R48" s="402"/>
      <c r="S48" s="402"/>
    </row>
    <row r="49" spans="1:19" s="372" customFormat="1" ht="9" customHeight="1">
      <c r="A49" s="373"/>
      <c r="B49" s="390"/>
      <c r="C49" s="390"/>
      <c r="D49" s="410"/>
      <c r="E49" s="411"/>
      <c r="F49" s="411"/>
      <c r="G49" s="412"/>
      <c r="H49" s="411"/>
      <c r="I49" s="404"/>
      <c r="J49" s="416"/>
      <c r="K49" s="397"/>
      <c r="L49" s="394"/>
      <c r="M49" s="416"/>
      <c r="N49" s="390"/>
      <c r="O49" s="400"/>
      <c r="P49" s="390"/>
      <c r="Q49" s="400"/>
      <c r="R49" s="402"/>
      <c r="S49" s="402"/>
    </row>
    <row r="50" spans="1:19" s="372" customFormat="1" ht="9" customHeight="1">
      <c r="A50" s="373"/>
      <c r="B50" s="373"/>
      <c r="C50" s="373"/>
      <c r="D50" s="418"/>
      <c r="E50" s="417"/>
      <c r="F50" s="417"/>
      <c r="G50" s="420"/>
      <c r="H50" s="409"/>
      <c r="I50" s="404"/>
      <c r="J50" s="416"/>
      <c r="K50" s="398"/>
      <c r="L50" s="390"/>
      <c r="M50" s="437"/>
      <c r="N50" s="390"/>
      <c r="O50" s="400"/>
      <c r="P50" s="403"/>
      <c r="Q50" s="400"/>
      <c r="R50" s="402"/>
      <c r="S50" s="402"/>
    </row>
    <row r="51" spans="1:19" s="372" customFormat="1" ht="9.75" customHeight="1">
      <c r="A51" s="373"/>
      <c r="B51" s="373"/>
      <c r="C51" s="373"/>
      <c r="D51" s="418"/>
      <c r="E51" s="417"/>
      <c r="F51" s="426"/>
      <c r="G51" s="420"/>
      <c r="H51" s="426"/>
      <c r="I51" s="398"/>
      <c r="J51" s="390"/>
      <c r="K51" s="438"/>
      <c r="L51" s="432" t="s">
        <v>317</v>
      </c>
      <c r="M51" s="400"/>
      <c r="N51" s="390"/>
      <c r="O51" s="400"/>
      <c r="P51" s="390"/>
      <c r="Q51" s="400"/>
      <c r="R51" s="402"/>
      <c r="S51" s="402"/>
    </row>
    <row r="52" spans="1:19" s="356" customFormat="1" ht="15" customHeight="1">
      <c r="A52" s="439"/>
      <c r="B52" s="439"/>
      <c r="C52" s="439"/>
      <c r="D52" s="439"/>
      <c r="E52" s="440"/>
      <c r="F52" s="440"/>
      <c r="G52" s="440"/>
      <c r="H52" s="440"/>
      <c r="I52" s="441"/>
      <c r="J52" s="440"/>
      <c r="K52" s="442"/>
      <c r="L52" s="440"/>
      <c r="M52" s="443"/>
      <c r="N52" s="440"/>
      <c r="O52" s="444"/>
      <c r="P52" s="440"/>
      <c r="Q52" s="443"/>
      <c r="R52" s="445"/>
      <c r="S52" s="445"/>
    </row>
    <row r="53" spans="1:19" s="449" customFormat="1" ht="10.5" customHeight="1">
      <c r="A53" s="364"/>
      <c r="B53" s="390"/>
      <c r="C53" s="390"/>
      <c r="D53" s="410"/>
      <c r="E53" s="411"/>
      <c r="F53" s="411"/>
      <c r="G53" s="412"/>
      <c r="H53" s="411"/>
      <c r="I53" s="404"/>
      <c r="J53" s="390"/>
      <c r="K53" s="400"/>
      <c r="L53" s="385" t="s">
        <v>344</v>
      </c>
      <c r="M53" s="398"/>
      <c r="N53" s="390"/>
      <c r="O53" s="400"/>
      <c r="P53" s="446"/>
      <c r="Q53" s="447"/>
      <c r="R53" s="448"/>
      <c r="S53" s="448"/>
    </row>
    <row r="54" spans="1:19" s="449" customFormat="1" ht="12.75" customHeight="1">
      <c r="A54" s="364"/>
      <c r="B54" s="373"/>
      <c r="C54" s="373"/>
      <c r="D54" s="418"/>
      <c r="E54" s="417"/>
      <c r="F54" s="419"/>
      <c r="G54" s="420"/>
      <c r="H54" s="476"/>
      <c r="I54" s="398"/>
      <c r="J54" s="390"/>
      <c r="K54" s="400"/>
      <c r="L54" s="433"/>
      <c r="M54" s="406"/>
      <c r="N54" s="390"/>
      <c r="O54" s="400"/>
      <c r="P54" s="450"/>
      <c r="Q54" s="451"/>
      <c r="R54" s="448"/>
      <c r="S54" s="452"/>
    </row>
    <row r="55" spans="1:19" s="449" customFormat="1" ht="12.75" customHeight="1">
      <c r="A55" s="364"/>
      <c r="B55" s="390"/>
      <c r="C55" s="390"/>
      <c r="D55" s="410"/>
      <c r="E55" s="411"/>
      <c r="F55" s="411"/>
      <c r="G55" s="412"/>
      <c r="H55" s="476"/>
      <c r="I55" s="404"/>
      <c r="J55" s="385"/>
      <c r="K55" s="397"/>
      <c r="L55" s="409"/>
      <c r="M55" s="380"/>
      <c r="N55" s="434" t="s">
        <v>344</v>
      </c>
      <c r="O55" s="382"/>
      <c r="P55" s="450"/>
      <c r="Q55" s="451"/>
      <c r="R55" s="448"/>
      <c r="S55" s="448"/>
    </row>
    <row r="56" spans="1:19" s="449" customFormat="1" ht="12.75" customHeight="1">
      <c r="A56" s="364"/>
      <c r="B56" s="373"/>
      <c r="C56" s="373"/>
      <c r="D56" s="418"/>
      <c r="E56" s="417"/>
      <c r="F56" s="417"/>
      <c r="G56" s="420"/>
      <c r="H56" s="417"/>
      <c r="I56" s="404"/>
      <c r="J56" s="388"/>
      <c r="K56" s="398"/>
      <c r="L56" s="478" t="s">
        <v>345</v>
      </c>
      <c r="M56" s="389"/>
      <c r="N56" s="385">
        <v>81</v>
      </c>
      <c r="O56" s="403" t="s">
        <v>318</v>
      </c>
      <c r="P56" s="450"/>
      <c r="Q56" s="451"/>
      <c r="R56" s="448"/>
      <c r="S56" s="448"/>
    </row>
    <row r="57" spans="1:19" s="449" customFormat="1" ht="3" customHeight="1">
      <c r="A57" s="364"/>
      <c r="B57" s="390"/>
      <c r="C57" s="390"/>
      <c r="D57" s="410"/>
      <c r="E57" s="411"/>
      <c r="F57" s="411"/>
      <c r="G57" s="412"/>
      <c r="H57" s="411"/>
      <c r="I57" s="404"/>
      <c r="J57" s="388"/>
      <c r="K57" s="400"/>
      <c r="L57" s="479"/>
      <c r="M57" s="393"/>
      <c r="N57" s="390"/>
      <c r="O57" s="400"/>
      <c r="P57" s="450"/>
      <c r="Q57" s="451"/>
      <c r="R57" s="448"/>
      <c r="S57" s="448"/>
    </row>
    <row r="58" spans="1:19" s="449" customFormat="1" ht="12.75" customHeight="1">
      <c r="A58" s="364"/>
      <c r="B58" s="390"/>
      <c r="C58" s="373"/>
      <c r="D58" s="418"/>
      <c r="E58" s="417"/>
      <c r="F58" s="426"/>
      <c r="G58" s="420"/>
      <c r="H58" s="416"/>
      <c r="I58" s="398"/>
      <c r="J58" s="390"/>
      <c r="K58" s="400"/>
      <c r="L58" s="394"/>
      <c r="M58" s="400"/>
      <c r="N58" s="390"/>
      <c r="O58" s="400"/>
      <c r="P58" s="450"/>
      <c r="Q58" s="451"/>
      <c r="R58" s="448"/>
      <c r="S58" s="448"/>
    </row>
    <row r="59" spans="1:19" s="449" customFormat="1" ht="12.75" customHeight="1">
      <c r="A59" s="364"/>
      <c r="B59" s="390"/>
      <c r="C59" s="390"/>
      <c r="D59" s="410"/>
      <c r="E59" s="411"/>
      <c r="F59" s="411"/>
      <c r="G59" s="412"/>
      <c r="H59" s="416"/>
      <c r="I59" s="404"/>
      <c r="J59" s="390"/>
      <c r="K59" s="400"/>
      <c r="L59" s="390"/>
      <c r="M59" s="400"/>
      <c r="N59" s="390"/>
      <c r="O59" s="400"/>
      <c r="P59" s="450"/>
      <c r="Q59" s="451"/>
      <c r="R59" s="448"/>
      <c r="S59" s="448"/>
    </row>
    <row r="60" spans="1:19" s="449" customFormat="1" ht="12.75" customHeight="1">
      <c r="A60" s="364"/>
      <c r="B60" s="373"/>
      <c r="C60" s="373"/>
      <c r="D60" s="418"/>
      <c r="E60" s="417"/>
      <c r="F60" s="417"/>
      <c r="G60" s="420"/>
      <c r="H60" s="417"/>
      <c r="I60" s="404"/>
      <c r="J60" s="390"/>
      <c r="K60" s="400"/>
      <c r="L60" s="396"/>
      <c r="M60" s="398"/>
      <c r="N60" s="390"/>
      <c r="O60" s="400"/>
      <c r="P60" s="450"/>
      <c r="Q60" s="451"/>
      <c r="R60" s="448"/>
      <c r="S60" s="448"/>
    </row>
    <row r="61" spans="1:19" s="449" customFormat="1" ht="12.75" customHeight="1">
      <c r="A61" s="364"/>
      <c r="B61" s="390"/>
      <c r="C61" s="390"/>
      <c r="D61" s="410"/>
      <c r="E61" s="411"/>
      <c r="F61" s="411"/>
      <c r="G61" s="412"/>
      <c r="H61" s="411"/>
      <c r="I61" s="404"/>
      <c r="J61" s="390"/>
      <c r="K61" s="400"/>
      <c r="L61" s="396"/>
      <c r="M61" s="400"/>
      <c r="N61" s="385"/>
      <c r="O61" s="400"/>
      <c r="P61" s="453"/>
      <c r="Q61" s="451"/>
      <c r="R61" s="448"/>
      <c r="S61" s="448"/>
    </row>
    <row r="62" spans="1:19" ht="15.75" customHeight="1">
      <c r="A62" s="364"/>
      <c r="B62" s="373"/>
      <c r="C62" s="373"/>
      <c r="D62" s="418"/>
      <c r="E62" s="417"/>
      <c r="F62" s="426"/>
      <c r="G62" s="420"/>
      <c r="H62" s="416"/>
      <c r="I62" s="398"/>
      <c r="J62" s="390"/>
      <c r="K62" s="400"/>
      <c r="L62" s="390"/>
      <c r="M62" s="400"/>
      <c r="N62" s="390"/>
      <c r="O62" s="400"/>
      <c r="P62" s="454"/>
      <c r="Q62" s="455"/>
      <c r="R62" s="454"/>
      <c r="S62" s="454"/>
    </row>
    <row r="63" spans="1:19" ht="9" customHeight="1">
      <c r="A63" s="364"/>
      <c r="B63" s="390"/>
      <c r="C63" s="390"/>
      <c r="D63" s="410"/>
      <c r="E63" s="411"/>
      <c r="F63" s="411"/>
      <c r="G63" s="412"/>
      <c r="H63" s="416"/>
      <c r="I63" s="404"/>
      <c r="J63" s="385"/>
      <c r="K63" s="397"/>
      <c r="L63" s="390"/>
      <c r="M63" s="400"/>
      <c r="N63" s="390"/>
      <c r="O63" s="400"/>
      <c r="P63" s="454"/>
      <c r="Q63" s="455"/>
      <c r="R63" s="454"/>
      <c r="S63" s="454"/>
    </row>
    <row r="64" spans="1:19" ht="12.75">
      <c r="A64" s="364"/>
      <c r="B64" s="373"/>
      <c r="C64" s="373"/>
      <c r="D64" s="418"/>
      <c r="E64" s="417"/>
      <c r="F64" s="417"/>
      <c r="G64" s="420"/>
      <c r="H64" s="417"/>
      <c r="I64" s="404"/>
      <c r="J64" s="388"/>
      <c r="K64" s="398"/>
      <c r="L64" s="390"/>
      <c r="M64" s="400"/>
      <c r="N64" s="390"/>
      <c r="O64" s="400"/>
      <c r="P64" s="454"/>
      <c r="Q64" s="455"/>
      <c r="R64" s="454"/>
      <c r="S64" s="454"/>
    </row>
    <row r="65" spans="1:19" ht="12.75">
      <c r="A65" s="364"/>
      <c r="B65" s="390"/>
      <c r="C65" s="390"/>
      <c r="D65" s="410"/>
      <c r="E65" s="411"/>
      <c r="F65" s="411"/>
      <c r="G65" s="412"/>
      <c r="H65" s="411"/>
      <c r="I65" s="404"/>
      <c r="J65" s="388"/>
      <c r="K65" s="400"/>
      <c r="L65" s="385"/>
      <c r="M65" s="397"/>
      <c r="N65" s="390"/>
      <c r="O65" s="400"/>
      <c r="P65" s="454"/>
      <c r="Q65" s="455"/>
      <c r="R65" s="454"/>
      <c r="S65" s="454"/>
    </row>
    <row r="66" spans="1:19" ht="20.25" customHeight="1">
      <c r="A66" s="364"/>
      <c r="B66" s="390"/>
      <c r="C66" s="373"/>
      <c r="D66" s="418"/>
      <c r="E66" s="417"/>
      <c r="F66" s="426"/>
      <c r="G66" s="420"/>
      <c r="H66" s="416"/>
      <c r="I66" s="398"/>
      <c r="J66" s="390"/>
      <c r="K66" s="400"/>
      <c r="L66" s="394"/>
      <c r="M66" s="398"/>
      <c r="N66" s="390"/>
      <c r="O66" s="400"/>
      <c r="P66" s="457"/>
      <c r="Q66" s="455"/>
      <c r="R66" s="454"/>
      <c r="S66" s="454"/>
    </row>
    <row r="67" spans="1:19" ht="20.25" customHeight="1">
      <c r="A67" s="364"/>
      <c r="B67" s="390"/>
      <c r="C67" s="390"/>
      <c r="D67" s="410"/>
      <c r="E67" s="411"/>
      <c r="F67" s="411"/>
      <c r="G67" s="412"/>
      <c r="H67" s="416"/>
      <c r="I67" s="472"/>
      <c r="J67" s="390"/>
      <c r="K67" s="400"/>
      <c r="L67" s="390"/>
      <c r="M67" s="400"/>
      <c r="N67" s="390"/>
      <c r="O67" s="400"/>
      <c r="P67" s="454"/>
      <c r="Q67" s="455"/>
      <c r="R67" s="454"/>
      <c r="S67" s="454"/>
    </row>
    <row r="68" spans="1:19" ht="12.75">
      <c r="A68" s="454"/>
      <c r="B68" s="454"/>
      <c r="C68" s="454"/>
      <c r="D68" s="454"/>
      <c r="E68" s="454"/>
      <c r="F68" s="454"/>
      <c r="G68" s="454"/>
      <c r="H68" s="454"/>
      <c r="I68" s="458"/>
      <c r="J68" s="454"/>
      <c r="K68" s="458"/>
      <c r="L68" s="454"/>
      <c r="M68" s="455"/>
      <c r="N68" s="454"/>
      <c r="O68" s="458"/>
      <c r="P68" s="454"/>
      <c r="Q68" s="455"/>
      <c r="R68" s="454"/>
      <c r="S68" s="454"/>
    </row>
    <row r="69" spans="1:19" ht="12.75">
      <c r="A69" s="454"/>
      <c r="B69" s="459"/>
      <c r="C69" s="460"/>
      <c r="D69" s="461"/>
      <c r="E69" s="462"/>
      <c r="F69" s="463"/>
      <c r="G69" s="450"/>
      <c r="H69" s="450"/>
      <c r="I69" s="464"/>
      <c r="J69" s="450"/>
      <c r="K69" s="458"/>
      <c r="L69" s="432"/>
      <c r="M69" s="398"/>
      <c r="N69" s="390"/>
      <c r="O69" s="400"/>
      <c r="P69" s="390"/>
      <c r="Q69" s="455"/>
      <c r="R69" s="454"/>
      <c r="S69" s="454"/>
    </row>
    <row r="70" spans="1:19" ht="12.75">
      <c r="A70" s="454"/>
      <c r="B70" s="450"/>
      <c r="C70" s="459"/>
      <c r="D70" s="461"/>
      <c r="E70" s="462"/>
      <c r="F70" s="450"/>
      <c r="G70" s="450"/>
      <c r="H70" s="450"/>
      <c r="I70" s="464"/>
      <c r="J70" s="465"/>
      <c r="K70" s="458"/>
      <c r="L70" s="409"/>
      <c r="M70" s="400"/>
      <c r="N70" s="390"/>
      <c r="O70" s="400"/>
      <c r="P70" s="390"/>
      <c r="Q70" s="455"/>
      <c r="R70" s="454"/>
      <c r="S70" s="454"/>
    </row>
    <row r="71" spans="1:19" ht="12.75">
      <c r="A71" s="454"/>
      <c r="B71" s="454"/>
      <c r="C71" s="454"/>
      <c r="D71" s="454"/>
      <c r="E71" s="454"/>
      <c r="F71" s="454"/>
      <c r="G71" s="454"/>
      <c r="H71" s="454"/>
      <c r="I71" s="458"/>
      <c r="J71" s="454"/>
      <c r="K71" s="458"/>
      <c r="L71" s="409"/>
      <c r="M71" s="398"/>
      <c r="N71" s="385"/>
      <c r="O71" s="400"/>
      <c r="P71" s="390"/>
      <c r="Q71" s="455"/>
      <c r="R71" s="454"/>
      <c r="S71" s="454"/>
    </row>
    <row r="72" spans="1:19" ht="12.75">
      <c r="A72" s="466"/>
      <c r="B72" s="454"/>
      <c r="C72" s="454"/>
      <c r="D72" s="454"/>
      <c r="E72" s="454"/>
      <c r="F72" s="454"/>
      <c r="G72" s="454"/>
      <c r="H72" s="454"/>
      <c r="I72" s="458"/>
      <c r="J72" s="454"/>
      <c r="K72" s="458"/>
      <c r="L72" s="435"/>
      <c r="M72" s="400"/>
      <c r="N72" s="385"/>
      <c r="O72" s="400"/>
      <c r="P72" s="403"/>
      <c r="Q72" s="455"/>
      <c r="R72" s="454"/>
      <c r="S72" s="454"/>
    </row>
    <row r="73" spans="1:19" ht="12.75">
      <c r="A73" s="466"/>
      <c r="B73" s="454"/>
      <c r="C73" s="454"/>
      <c r="D73" s="454"/>
      <c r="E73" s="467"/>
      <c r="F73" s="454"/>
      <c r="G73" s="454"/>
      <c r="H73" s="454"/>
      <c r="I73" s="458"/>
      <c r="J73" s="454"/>
      <c r="K73" s="458"/>
      <c r="L73" s="435"/>
      <c r="M73" s="400"/>
      <c r="N73" s="390"/>
      <c r="O73" s="400"/>
      <c r="P73" s="390"/>
      <c r="Q73" s="455"/>
      <c r="R73" s="454"/>
      <c r="S73" s="454"/>
    </row>
    <row r="74" spans="1:19" ht="12.75">
      <c r="A74" s="466"/>
      <c r="B74" s="454"/>
      <c r="C74" s="454"/>
      <c r="D74" s="454"/>
      <c r="E74" s="467"/>
      <c r="F74" s="454"/>
      <c r="G74" s="454"/>
      <c r="H74" s="454"/>
      <c r="I74" s="458"/>
      <c r="J74" s="454"/>
      <c r="K74" s="458"/>
      <c r="L74" s="394"/>
      <c r="M74" s="400"/>
      <c r="N74" s="390"/>
      <c r="O74" s="400"/>
      <c r="P74" s="390"/>
      <c r="Q74" s="455"/>
      <c r="R74" s="454"/>
      <c r="S74" s="454"/>
    </row>
    <row r="75" spans="1:19" ht="20.25" customHeight="1">
      <c r="A75" s="454"/>
      <c r="B75" s="454"/>
      <c r="C75" s="454"/>
      <c r="D75" s="454"/>
      <c r="E75" s="454"/>
      <c r="F75" s="454"/>
      <c r="G75" s="454"/>
      <c r="H75" s="454"/>
      <c r="I75" s="458"/>
      <c r="J75" s="467"/>
      <c r="K75" s="458"/>
      <c r="L75" s="454"/>
      <c r="M75" s="455"/>
      <c r="N75" s="390"/>
      <c r="O75" s="400"/>
      <c r="P75" s="454"/>
      <c r="Q75" s="455"/>
      <c r="R75" s="454"/>
      <c r="S75" s="454"/>
    </row>
    <row r="76" spans="1:19" ht="20.25" customHeight="1">
      <c r="A76" s="466"/>
      <c r="B76" s="454"/>
      <c r="C76" s="454"/>
      <c r="D76" s="454"/>
      <c r="E76" s="454"/>
      <c r="F76" s="454"/>
      <c r="G76" s="454"/>
      <c r="H76" s="454"/>
      <c r="I76" s="458"/>
      <c r="J76" s="467"/>
      <c r="K76" s="458"/>
      <c r="L76" s="457"/>
      <c r="M76" s="455"/>
      <c r="N76" s="390"/>
      <c r="O76" s="400"/>
      <c r="P76" s="457"/>
      <c r="Q76" s="455"/>
      <c r="R76" s="454"/>
      <c r="S76" s="454"/>
    </row>
    <row r="77" spans="1:19" ht="20.25" customHeight="1">
      <c r="A77" s="466"/>
      <c r="B77" s="454"/>
      <c r="C77" s="454"/>
      <c r="D77" s="454"/>
      <c r="E77" s="467"/>
      <c r="F77" s="454"/>
      <c r="G77" s="454"/>
      <c r="H77" s="454"/>
      <c r="I77" s="458"/>
      <c r="J77" s="454"/>
      <c r="K77" s="458"/>
      <c r="L77" s="454"/>
      <c r="M77" s="455"/>
      <c r="N77" s="454"/>
      <c r="O77" s="458"/>
      <c r="P77" s="454"/>
      <c r="Q77" s="455"/>
      <c r="R77" s="454"/>
      <c r="S77" s="454"/>
    </row>
    <row r="78" spans="1:19" ht="20.25" customHeight="1">
      <c r="A78" s="466"/>
      <c r="B78" s="454"/>
      <c r="C78" s="454"/>
      <c r="D78" s="454"/>
      <c r="E78" s="467"/>
      <c r="F78" s="454"/>
      <c r="G78" s="454"/>
      <c r="H78" s="454"/>
      <c r="I78" s="458"/>
      <c r="J78" s="454"/>
      <c r="K78" s="458"/>
      <c r="L78" s="454"/>
      <c r="M78" s="455"/>
      <c r="N78" s="454"/>
      <c r="O78" s="458"/>
      <c r="P78" s="454"/>
      <c r="Q78" s="455"/>
      <c r="R78" s="454"/>
      <c r="S78" s="454"/>
    </row>
    <row r="79" spans="1:19" ht="12.75" customHeight="1">
      <c r="A79" s="364"/>
      <c r="B79" s="390"/>
      <c r="C79" s="390"/>
      <c r="D79" s="410"/>
      <c r="E79" s="411"/>
      <c r="F79" s="411"/>
      <c r="G79" s="412"/>
      <c r="H79" s="411"/>
      <c r="I79" s="404"/>
      <c r="J79" s="390"/>
      <c r="K79" s="400"/>
      <c r="L79" s="390"/>
      <c r="M79" s="400"/>
      <c r="N79" s="454"/>
      <c r="O79" s="458"/>
      <c r="P79" s="454"/>
      <c r="Q79" s="455"/>
      <c r="R79" s="454"/>
      <c r="S79" s="454"/>
    </row>
    <row r="80" spans="1:19" ht="12.75" customHeight="1">
      <c r="A80" s="364"/>
      <c r="B80" s="373"/>
      <c r="C80" s="373"/>
      <c r="D80" s="418"/>
      <c r="E80" s="417"/>
      <c r="F80" s="419"/>
      <c r="G80" s="420"/>
      <c r="H80" s="476"/>
      <c r="I80" s="398"/>
      <c r="J80" s="390"/>
      <c r="K80" s="400"/>
      <c r="L80" s="390"/>
      <c r="M80" s="400"/>
      <c r="N80" s="454"/>
      <c r="O80" s="458"/>
      <c r="P80" s="454"/>
      <c r="Q80" s="455"/>
      <c r="R80" s="454"/>
      <c r="S80" s="454"/>
    </row>
    <row r="81" spans="1:19" ht="12.75">
      <c r="A81" s="364"/>
      <c r="B81" s="390"/>
      <c r="C81" s="390"/>
      <c r="D81" s="410"/>
      <c r="E81" s="411"/>
      <c r="F81" s="411"/>
      <c r="G81" s="412"/>
      <c r="H81" s="476"/>
      <c r="I81" s="404"/>
      <c r="J81" s="385"/>
      <c r="K81" s="397"/>
      <c r="L81" s="390"/>
      <c r="M81" s="400"/>
      <c r="N81" s="454"/>
      <c r="O81" s="458"/>
      <c r="P81" s="454"/>
      <c r="Q81" s="455"/>
      <c r="R81" s="454"/>
      <c r="S81" s="454"/>
    </row>
    <row r="82" spans="1:19" ht="12.75">
      <c r="A82" s="364"/>
      <c r="B82" s="373"/>
      <c r="C82" s="373"/>
      <c r="D82" s="418"/>
      <c r="E82" s="417"/>
      <c r="F82" s="417"/>
      <c r="G82" s="420"/>
      <c r="H82" s="417"/>
      <c r="I82" s="404"/>
      <c r="J82" s="388"/>
      <c r="K82" s="398"/>
      <c r="L82" s="390"/>
      <c r="M82" s="400"/>
      <c r="N82" s="454"/>
      <c r="O82" s="458"/>
      <c r="P82" s="454"/>
      <c r="Q82" s="455"/>
      <c r="R82" s="454"/>
      <c r="S82" s="454"/>
    </row>
    <row r="83" spans="1:19" ht="12.75" customHeight="1">
      <c r="A83" s="364"/>
      <c r="B83" s="390"/>
      <c r="C83" s="390"/>
      <c r="D83" s="410"/>
      <c r="E83" s="411"/>
      <c r="F83" s="411"/>
      <c r="G83" s="412"/>
      <c r="H83" s="411"/>
      <c r="I83" s="404"/>
      <c r="J83" s="388"/>
      <c r="K83" s="400"/>
      <c r="L83" s="385"/>
      <c r="M83" s="397"/>
      <c r="N83" s="468"/>
      <c r="O83" s="458"/>
      <c r="P83" s="454"/>
      <c r="Q83" s="455"/>
      <c r="R83" s="454"/>
      <c r="S83" s="454"/>
    </row>
    <row r="84" spans="1:19" ht="12.75" customHeight="1">
      <c r="A84" s="364"/>
      <c r="B84" s="390"/>
      <c r="C84" s="373"/>
      <c r="D84" s="418"/>
      <c r="E84" s="417"/>
      <c r="F84" s="426"/>
      <c r="G84" s="420"/>
      <c r="H84" s="416"/>
      <c r="I84" s="398"/>
      <c r="J84" s="390"/>
      <c r="K84" s="400"/>
      <c r="L84" s="394"/>
      <c r="M84" s="398"/>
      <c r="N84" s="454"/>
      <c r="O84" s="458"/>
      <c r="P84" s="454"/>
      <c r="Q84" s="455"/>
      <c r="R84" s="454"/>
      <c r="S84" s="454"/>
    </row>
    <row r="85" spans="1:19" ht="12.75">
      <c r="A85" s="364"/>
      <c r="B85" s="390"/>
      <c r="C85" s="390"/>
      <c r="D85" s="410"/>
      <c r="E85" s="411"/>
      <c r="F85" s="411"/>
      <c r="G85" s="412"/>
      <c r="H85" s="416"/>
      <c r="I85" s="404"/>
      <c r="J85" s="390"/>
      <c r="K85" s="400"/>
      <c r="L85" s="390"/>
      <c r="M85" s="400"/>
      <c r="N85" s="469"/>
      <c r="O85" s="458"/>
      <c r="P85" s="454"/>
      <c r="Q85" s="455"/>
      <c r="R85" s="454"/>
      <c r="S85" s="454"/>
    </row>
    <row r="86" spans="1:19" ht="12.75">
      <c r="A86" s="364"/>
      <c r="B86" s="373"/>
      <c r="C86" s="373"/>
      <c r="D86" s="418"/>
      <c r="E86" s="417"/>
      <c r="F86" s="417"/>
      <c r="G86" s="420"/>
      <c r="H86" s="417"/>
      <c r="I86" s="404"/>
      <c r="J86" s="390"/>
      <c r="K86" s="400"/>
      <c r="L86" s="396"/>
      <c r="M86" s="398"/>
      <c r="N86" s="454"/>
      <c r="O86" s="458"/>
      <c r="P86" s="457"/>
      <c r="Q86" s="455"/>
      <c r="R86" s="454"/>
      <c r="S86" s="454"/>
    </row>
    <row r="87" spans="1:19" ht="12.75">
      <c r="A87" s="364"/>
      <c r="B87" s="390"/>
      <c r="C87" s="390"/>
      <c r="D87" s="410"/>
      <c r="E87" s="411"/>
      <c r="F87" s="411"/>
      <c r="G87" s="412"/>
      <c r="H87" s="411"/>
      <c r="I87" s="404"/>
      <c r="J87" s="390"/>
      <c r="K87" s="400"/>
      <c r="L87" s="396"/>
      <c r="M87" s="400"/>
      <c r="N87" s="454"/>
      <c r="O87" s="458"/>
      <c r="P87" s="454"/>
      <c r="Q87" s="455"/>
      <c r="R87" s="454"/>
      <c r="S87" s="454"/>
    </row>
    <row r="88" spans="1:19" ht="12.75">
      <c r="A88" s="454"/>
      <c r="B88" s="454"/>
      <c r="C88" s="454"/>
      <c r="D88" s="454"/>
      <c r="E88" s="454"/>
      <c r="F88" s="454"/>
      <c r="G88" s="454"/>
      <c r="H88" s="454"/>
      <c r="I88" s="458"/>
      <c r="J88" s="454"/>
      <c r="K88" s="458"/>
      <c r="L88" s="454"/>
      <c r="M88" s="455"/>
      <c r="N88" s="454"/>
      <c r="O88" s="458"/>
      <c r="P88" s="454"/>
      <c r="Q88" s="455"/>
      <c r="R88" s="454"/>
      <c r="S88" s="454"/>
    </row>
    <row r="89" spans="1:19" ht="12.75">
      <c r="A89" s="454"/>
      <c r="B89" s="454"/>
      <c r="C89" s="454"/>
      <c r="D89" s="454"/>
      <c r="E89" s="454"/>
      <c r="F89" s="454"/>
      <c r="G89" s="454"/>
      <c r="H89" s="454"/>
      <c r="I89" s="458"/>
      <c r="J89" s="454"/>
      <c r="K89" s="458"/>
      <c r="L89" s="432"/>
      <c r="M89" s="398"/>
      <c r="N89" s="390"/>
      <c r="O89" s="400"/>
      <c r="P89" s="390"/>
      <c r="Q89" s="455"/>
      <c r="R89" s="454"/>
      <c r="S89" s="454"/>
    </row>
    <row r="90" spans="1:19" ht="12.75">
      <c r="A90" s="466"/>
      <c r="B90" s="454"/>
      <c r="C90" s="454"/>
      <c r="D90" s="454"/>
      <c r="E90" s="454"/>
      <c r="F90" s="454"/>
      <c r="G90" s="454"/>
      <c r="H90" s="454"/>
      <c r="I90" s="458"/>
      <c r="J90" s="454"/>
      <c r="K90" s="458"/>
      <c r="L90" s="409"/>
      <c r="M90" s="400"/>
      <c r="N90" s="390"/>
      <c r="O90" s="400"/>
      <c r="P90" s="390"/>
      <c r="Q90" s="455"/>
      <c r="R90" s="454"/>
      <c r="S90" s="454"/>
    </row>
    <row r="91" spans="1:19" ht="12.75">
      <c r="A91" s="466"/>
      <c r="B91" s="454"/>
      <c r="C91" s="454"/>
      <c r="D91" s="454"/>
      <c r="E91" s="467"/>
      <c r="F91" s="454"/>
      <c r="G91" s="454"/>
      <c r="H91" s="454"/>
      <c r="I91" s="458"/>
      <c r="J91" s="454"/>
      <c r="K91" s="458"/>
      <c r="L91" s="409"/>
      <c r="M91" s="398"/>
      <c r="N91" s="385"/>
      <c r="O91" s="400"/>
      <c r="P91" s="390"/>
      <c r="Q91" s="455"/>
      <c r="R91" s="454"/>
      <c r="S91" s="454"/>
    </row>
    <row r="92" spans="1:19" ht="12.75">
      <c r="A92" s="466"/>
      <c r="B92" s="454"/>
      <c r="C92" s="454"/>
      <c r="D92" s="454"/>
      <c r="E92" s="467"/>
      <c r="F92" s="454"/>
      <c r="G92" s="454"/>
      <c r="H92" s="454"/>
      <c r="I92" s="458"/>
      <c r="J92" s="454"/>
      <c r="K92" s="458"/>
      <c r="L92" s="435"/>
      <c r="M92" s="400"/>
      <c r="N92" s="385"/>
      <c r="O92" s="400"/>
      <c r="P92" s="403"/>
      <c r="Q92" s="455"/>
      <c r="R92" s="454"/>
      <c r="S92" s="454"/>
    </row>
    <row r="93" spans="1:19" ht="12.75">
      <c r="A93" s="454"/>
      <c r="B93" s="454"/>
      <c r="C93" s="454"/>
      <c r="D93" s="454"/>
      <c r="E93" s="454"/>
      <c r="F93" s="454"/>
      <c r="G93" s="454"/>
      <c r="H93" s="454"/>
      <c r="I93" s="458"/>
      <c r="J93" s="467"/>
      <c r="K93" s="458"/>
      <c r="L93" s="435"/>
      <c r="M93" s="400"/>
      <c r="N93" s="390"/>
      <c r="O93" s="400"/>
      <c r="P93" s="390"/>
      <c r="Q93" s="455"/>
      <c r="R93" s="454"/>
      <c r="S93" s="454"/>
    </row>
    <row r="94" spans="1:19" ht="12.75">
      <c r="A94" s="466"/>
      <c r="B94" s="454"/>
      <c r="C94" s="454"/>
      <c r="D94" s="454"/>
      <c r="E94" s="454"/>
      <c r="F94" s="454"/>
      <c r="G94" s="454"/>
      <c r="H94" s="454"/>
      <c r="I94" s="458"/>
      <c r="J94" s="467"/>
      <c r="K94" s="458"/>
      <c r="L94" s="394"/>
      <c r="M94" s="400"/>
      <c r="N94" s="390"/>
      <c r="O94" s="400"/>
      <c r="P94" s="390"/>
      <c r="Q94" s="455"/>
      <c r="R94" s="454"/>
      <c r="S94" s="454"/>
    </row>
    <row r="95" spans="1:19" ht="12.75">
      <c r="A95" s="466"/>
      <c r="B95" s="454"/>
      <c r="C95" s="454"/>
      <c r="D95" s="454"/>
      <c r="E95" s="467"/>
      <c r="F95" s="454"/>
      <c r="G95" s="454"/>
      <c r="H95" s="454"/>
      <c r="I95" s="458"/>
      <c r="J95" s="454"/>
      <c r="K95" s="458"/>
      <c r="L95" s="454"/>
      <c r="M95" s="455"/>
      <c r="N95" s="390"/>
      <c r="O95" s="400"/>
      <c r="P95" s="454"/>
      <c r="Q95" s="455"/>
      <c r="R95" s="454"/>
      <c r="S95" s="454"/>
    </row>
    <row r="96" spans="1:19" ht="12.75">
      <c r="A96" s="466"/>
      <c r="B96" s="454"/>
      <c r="C96" s="454"/>
      <c r="D96" s="454"/>
      <c r="E96" s="467"/>
      <c r="F96" s="454"/>
      <c r="G96" s="454"/>
      <c r="H96" s="454"/>
      <c r="I96" s="458"/>
      <c r="J96" s="454"/>
      <c r="K96" s="458"/>
      <c r="L96" s="457"/>
      <c r="M96" s="455"/>
      <c r="N96" s="390"/>
      <c r="O96" s="400"/>
      <c r="P96" s="457"/>
      <c r="Q96" s="455"/>
      <c r="R96" s="454"/>
      <c r="S96" s="454"/>
    </row>
    <row r="97" spans="1:19" ht="12.75">
      <c r="A97" s="454"/>
      <c r="B97" s="454"/>
      <c r="C97" s="454"/>
      <c r="D97" s="454"/>
      <c r="E97" s="454"/>
      <c r="F97" s="454"/>
      <c r="G97" s="454"/>
      <c r="H97" s="454"/>
      <c r="I97" s="458"/>
      <c r="J97" s="467"/>
      <c r="K97" s="458"/>
      <c r="L97" s="454"/>
      <c r="M97" s="455"/>
      <c r="N97" s="454"/>
      <c r="O97" s="458"/>
      <c r="P97" s="454"/>
      <c r="Q97" s="455"/>
      <c r="R97" s="454"/>
      <c r="S97" s="454"/>
    </row>
    <row r="98" spans="1:19" ht="12.75">
      <c r="A98" s="466"/>
      <c r="B98" s="454"/>
      <c r="C98" s="454"/>
      <c r="D98" s="454"/>
      <c r="E98" s="454"/>
      <c r="F98" s="454"/>
      <c r="G98" s="454"/>
      <c r="H98" s="454"/>
      <c r="I98" s="458"/>
      <c r="J98" s="467"/>
      <c r="K98" s="458"/>
      <c r="L98" s="457"/>
      <c r="M98" s="455"/>
      <c r="N98" s="454"/>
      <c r="O98" s="458"/>
      <c r="P98" s="454"/>
      <c r="Q98" s="455"/>
      <c r="R98" s="454"/>
      <c r="S98" s="454"/>
    </row>
    <row r="99" spans="1:19" ht="12.75">
      <c r="A99" s="466"/>
      <c r="B99" s="454"/>
      <c r="C99" s="454"/>
      <c r="D99" s="454"/>
      <c r="E99" s="454"/>
      <c r="F99" s="454"/>
      <c r="G99" s="454"/>
      <c r="H99" s="454"/>
      <c r="I99" s="458"/>
      <c r="J99" s="454"/>
      <c r="K99" s="458"/>
      <c r="L99" s="454"/>
      <c r="M99" s="455"/>
      <c r="N99" s="454"/>
      <c r="O99" s="458"/>
      <c r="P99" s="454"/>
      <c r="Q99" s="455"/>
      <c r="R99" s="454"/>
      <c r="S99" s="454"/>
    </row>
    <row r="100" spans="1:19" ht="12.75">
      <c r="A100" s="466"/>
      <c r="B100" s="454"/>
      <c r="C100" s="454"/>
      <c r="D100" s="454"/>
      <c r="E100" s="454"/>
      <c r="F100" s="454"/>
      <c r="G100" s="454"/>
      <c r="H100" s="454"/>
      <c r="I100" s="458"/>
      <c r="J100" s="454"/>
      <c r="K100" s="458"/>
      <c r="L100" s="454"/>
      <c r="M100" s="455"/>
      <c r="N100" s="454"/>
      <c r="O100" s="458"/>
      <c r="P100" s="454"/>
      <c r="Q100" s="455"/>
      <c r="R100" s="454"/>
      <c r="S100" s="454"/>
    </row>
    <row r="101" spans="1:19" ht="12.75">
      <c r="A101" s="454"/>
      <c r="B101" s="454"/>
      <c r="C101" s="454"/>
      <c r="D101" s="454"/>
      <c r="E101" s="467"/>
      <c r="F101" s="454"/>
      <c r="G101" s="454"/>
      <c r="H101" s="454"/>
      <c r="I101" s="458"/>
      <c r="J101" s="454"/>
      <c r="K101" s="458"/>
      <c r="L101" s="454"/>
      <c r="M101" s="455"/>
      <c r="N101" s="454"/>
      <c r="O101" s="458"/>
      <c r="P101" s="454"/>
      <c r="Q101" s="455"/>
      <c r="R101" s="454"/>
      <c r="S101" s="454"/>
    </row>
    <row r="102" spans="1:19" ht="12.75">
      <c r="A102" s="466"/>
      <c r="B102" s="454"/>
      <c r="C102" s="454"/>
      <c r="D102" s="454"/>
      <c r="E102" s="467"/>
      <c r="F102" s="454"/>
      <c r="G102" s="454"/>
      <c r="H102" s="454"/>
      <c r="I102" s="458"/>
      <c r="J102" s="457"/>
      <c r="K102" s="458"/>
      <c r="L102" s="454"/>
      <c r="M102" s="455"/>
      <c r="N102" s="454"/>
      <c r="O102" s="458"/>
      <c r="P102" s="454"/>
      <c r="Q102" s="455"/>
      <c r="R102" s="454"/>
      <c r="S102" s="454"/>
    </row>
    <row r="103" spans="1:19" ht="12.75">
      <c r="A103" s="454"/>
      <c r="B103" s="454"/>
      <c r="C103" s="454"/>
      <c r="D103" s="454"/>
      <c r="E103" s="454"/>
      <c r="F103" s="454"/>
      <c r="G103" s="454"/>
      <c r="H103" s="454"/>
      <c r="I103" s="458"/>
      <c r="J103" s="454"/>
      <c r="K103" s="458"/>
      <c r="L103" s="454"/>
      <c r="M103" s="455"/>
      <c r="N103" s="454"/>
      <c r="O103" s="458"/>
      <c r="P103" s="454"/>
      <c r="Q103" s="455"/>
      <c r="R103" s="454"/>
      <c r="S103" s="454"/>
    </row>
    <row r="104" spans="1:19" ht="12.75">
      <c r="A104" s="454"/>
      <c r="B104" s="454"/>
      <c r="C104" s="454"/>
      <c r="D104" s="454"/>
      <c r="E104" s="454"/>
      <c r="F104" s="466"/>
      <c r="G104" s="454"/>
      <c r="H104" s="454"/>
      <c r="I104" s="458"/>
      <c r="J104" s="454"/>
      <c r="K104" s="458"/>
      <c r="L104" s="454"/>
      <c r="M104" s="455"/>
      <c r="N104" s="454"/>
      <c r="O104" s="458"/>
      <c r="P104" s="454"/>
      <c r="Q104" s="455"/>
      <c r="R104" s="454"/>
      <c r="S104" s="454"/>
    </row>
    <row r="105" spans="1:19" ht="12.75">
      <c r="A105" s="454"/>
      <c r="B105" s="454"/>
      <c r="C105" s="454"/>
      <c r="D105" s="454"/>
      <c r="E105" s="454"/>
      <c r="F105" s="454"/>
      <c r="G105" s="454"/>
      <c r="H105" s="454"/>
      <c r="I105" s="458"/>
      <c r="J105" s="457"/>
      <c r="K105" s="458"/>
      <c r="L105" s="454"/>
      <c r="M105" s="455"/>
      <c r="N105" s="454"/>
      <c r="O105" s="458"/>
      <c r="P105" s="454"/>
      <c r="Q105" s="455"/>
      <c r="R105" s="454"/>
      <c r="S105" s="454"/>
    </row>
    <row r="106" spans="1:19" ht="12.75">
      <c r="A106" s="454"/>
      <c r="B106" s="454"/>
      <c r="C106" s="454"/>
      <c r="D106" s="454"/>
      <c r="E106" s="454"/>
      <c r="F106" s="454"/>
      <c r="G106" s="454"/>
      <c r="H106" s="454"/>
      <c r="I106" s="458"/>
      <c r="J106" s="454"/>
      <c r="K106" s="458"/>
      <c r="L106" s="454"/>
      <c r="M106" s="455"/>
      <c r="N106" s="454"/>
      <c r="O106" s="458"/>
      <c r="P106" s="454"/>
      <c r="Q106" s="455"/>
      <c r="R106" s="454"/>
      <c r="S106" s="454"/>
    </row>
    <row r="107" spans="1:19" ht="12.75">
      <c r="A107" s="454"/>
      <c r="B107" s="454"/>
      <c r="C107" s="454"/>
      <c r="D107" s="454"/>
      <c r="E107" s="454"/>
      <c r="F107" s="454"/>
      <c r="G107" s="454"/>
      <c r="H107" s="454"/>
      <c r="I107" s="458"/>
      <c r="J107" s="454"/>
      <c r="K107" s="458"/>
      <c r="L107" s="454"/>
      <c r="M107" s="455"/>
      <c r="N107" s="454"/>
      <c r="O107" s="458"/>
      <c r="P107" s="454"/>
      <c r="Q107" s="455"/>
      <c r="R107" s="454"/>
      <c r="S107" s="454"/>
    </row>
    <row r="108" spans="1:19" ht="12.75">
      <c r="A108" s="454"/>
      <c r="B108" s="454"/>
      <c r="C108" s="454"/>
      <c r="D108" s="454"/>
      <c r="E108" s="454"/>
      <c r="F108" s="454"/>
      <c r="G108" s="454"/>
      <c r="H108" s="454"/>
      <c r="I108" s="458"/>
      <c r="J108" s="454"/>
      <c r="K108" s="458"/>
      <c r="L108" s="454"/>
      <c r="M108" s="455"/>
      <c r="N108" s="454"/>
      <c r="O108" s="458"/>
      <c r="P108" s="454"/>
      <c r="Q108" s="455"/>
      <c r="R108" s="454"/>
      <c r="S108" s="454"/>
    </row>
    <row r="109" spans="1:19" ht="12.75">
      <c r="A109" s="454"/>
      <c r="B109" s="454"/>
      <c r="C109" s="454"/>
      <c r="D109" s="454"/>
      <c r="E109" s="454"/>
      <c r="F109" s="454"/>
      <c r="G109" s="454"/>
      <c r="H109" s="454"/>
      <c r="I109" s="458"/>
      <c r="J109" s="454"/>
      <c r="K109" s="458"/>
      <c r="L109" s="454"/>
      <c r="M109" s="455"/>
      <c r="N109" s="454"/>
      <c r="O109" s="458"/>
      <c r="P109" s="454"/>
      <c r="Q109" s="455"/>
      <c r="R109" s="454"/>
      <c r="S109" s="454"/>
    </row>
    <row r="110" spans="1:19" ht="12.75">
      <c r="A110" s="454"/>
      <c r="B110" s="454"/>
      <c r="C110" s="454"/>
      <c r="D110" s="454"/>
      <c r="E110" s="454"/>
      <c r="F110" s="454"/>
      <c r="G110" s="454"/>
      <c r="H110" s="454"/>
      <c r="I110" s="458"/>
      <c r="J110" s="454"/>
      <c r="K110" s="458"/>
      <c r="L110" s="454"/>
      <c r="M110" s="455"/>
      <c r="N110" s="454"/>
      <c r="O110" s="458"/>
      <c r="P110" s="454"/>
      <c r="Q110" s="455"/>
      <c r="R110" s="454"/>
      <c r="S110" s="454"/>
    </row>
    <row r="111" spans="1:19" ht="12.75">
      <c r="A111" s="454"/>
      <c r="B111" s="454"/>
      <c r="C111" s="454"/>
      <c r="D111" s="454"/>
      <c r="E111" s="454"/>
      <c r="F111" s="454"/>
      <c r="G111" s="454"/>
      <c r="H111" s="454"/>
      <c r="I111" s="458"/>
      <c r="J111" s="454"/>
      <c r="K111" s="458"/>
      <c r="L111" s="454"/>
      <c r="M111" s="455"/>
      <c r="N111" s="454"/>
      <c r="O111" s="458"/>
      <c r="P111" s="454"/>
      <c r="Q111" s="455"/>
      <c r="R111" s="454"/>
      <c r="S111" s="454"/>
    </row>
    <row r="112" spans="1:19" ht="12.75">
      <c r="A112" s="454"/>
      <c r="B112" s="454"/>
      <c r="C112" s="454"/>
      <c r="D112" s="454"/>
      <c r="E112" s="454"/>
      <c r="F112" s="454"/>
      <c r="G112" s="454"/>
      <c r="H112" s="454"/>
      <c r="I112" s="458"/>
      <c r="J112" s="454"/>
      <c r="K112" s="458"/>
      <c r="L112" s="454"/>
      <c r="M112" s="455"/>
      <c r="N112" s="454"/>
      <c r="O112" s="458"/>
      <c r="P112" s="454"/>
      <c r="Q112" s="455"/>
      <c r="R112" s="454"/>
      <c r="S112" s="454"/>
    </row>
    <row r="113" spans="1:19" ht="12.75">
      <c r="A113" s="454"/>
      <c r="B113" s="454"/>
      <c r="C113" s="454"/>
      <c r="D113" s="454"/>
      <c r="E113" s="454"/>
      <c r="F113" s="454"/>
      <c r="G113" s="454"/>
      <c r="H113" s="454"/>
      <c r="I113" s="458"/>
      <c r="J113" s="454"/>
      <c r="K113" s="458"/>
      <c r="L113" s="454"/>
      <c r="M113" s="455"/>
      <c r="N113" s="454"/>
      <c r="O113" s="458"/>
      <c r="P113" s="454"/>
      <c r="Q113" s="455"/>
      <c r="R113" s="454"/>
      <c r="S113" s="454"/>
    </row>
    <row r="114" spans="1:19" ht="12.75">
      <c r="A114" s="454"/>
      <c r="B114" s="454"/>
      <c r="C114" s="454"/>
      <c r="D114" s="454"/>
      <c r="E114" s="454"/>
      <c r="F114" s="454"/>
      <c r="G114" s="454"/>
      <c r="H114" s="454"/>
      <c r="I114" s="458"/>
      <c r="J114" s="454"/>
      <c r="K114" s="458"/>
      <c r="L114" s="454"/>
      <c r="M114" s="455"/>
      <c r="N114" s="454"/>
      <c r="O114" s="458"/>
      <c r="P114" s="454"/>
      <c r="Q114" s="455"/>
      <c r="R114" s="454"/>
      <c r="S114" s="454"/>
    </row>
    <row r="115" spans="1:19" ht="12.75">
      <c r="A115" s="454"/>
      <c r="B115" s="454"/>
      <c r="C115" s="454"/>
      <c r="D115" s="454"/>
      <c r="E115" s="454"/>
      <c r="F115" s="454"/>
      <c r="G115" s="454"/>
      <c r="H115" s="454"/>
      <c r="I115" s="458"/>
      <c r="J115" s="454"/>
      <c r="K115" s="458"/>
      <c r="L115" s="454"/>
      <c r="M115" s="455"/>
      <c r="N115" s="454"/>
      <c r="O115" s="458"/>
      <c r="P115" s="454"/>
      <c r="Q115" s="455"/>
      <c r="R115" s="454"/>
      <c r="S115" s="454"/>
    </row>
    <row r="116" spans="1:19" ht="12.75">
      <c r="A116" s="454"/>
      <c r="B116" s="454"/>
      <c r="C116" s="454"/>
      <c r="D116" s="454"/>
      <c r="E116" s="454"/>
      <c r="F116" s="454"/>
      <c r="G116" s="454"/>
      <c r="H116" s="454"/>
      <c r="I116" s="458"/>
      <c r="J116" s="454"/>
      <c r="K116" s="458"/>
      <c r="L116" s="454"/>
      <c r="M116" s="455"/>
      <c r="N116" s="454"/>
      <c r="O116" s="458"/>
      <c r="P116" s="454"/>
      <c r="Q116" s="455"/>
      <c r="R116" s="454"/>
      <c r="S116" s="454"/>
    </row>
    <row r="117" spans="1:19" ht="12.75">
      <c r="A117" s="454"/>
      <c r="B117" s="454"/>
      <c r="C117" s="454"/>
      <c r="D117" s="454"/>
      <c r="E117" s="454"/>
      <c r="F117" s="454"/>
      <c r="G117" s="454"/>
      <c r="H117" s="454"/>
      <c r="I117" s="458"/>
      <c r="J117" s="454"/>
      <c r="K117" s="458"/>
      <c r="L117" s="454"/>
      <c r="M117" s="455"/>
      <c r="N117" s="454"/>
      <c r="O117" s="458"/>
      <c r="P117" s="454"/>
      <c r="Q117" s="455"/>
      <c r="R117" s="454"/>
      <c r="S117" s="454"/>
    </row>
    <row r="118" spans="1:19" ht="12.75">
      <c r="A118" s="454"/>
      <c r="B118" s="454"/>
      <c r="C118" s="454"/>
      <c r="D118" s="454"/>
      <c r="E118" s="454"/>
      <c r="F118" s="454"/>
      <c r="G118" s="454"/>
      <c r="H118" s="454"/>
      <c r="I118" s="458"/>
      <c r="J118" s="454"/>
      <c r="K118" s="458"/>
      <c r="L118" s="454"/>
      <c r="M118" s="455"/>
      <c r="N118" s="454"/>
      <c r="O118" s="458"/>
      <c r="P118" s="454"/>
      <c r="Q118" s="455"/>
      <c r="R118" s="454"/>
      <c r="S118" s="454"/>
    </row>
    <row r="119" spans="1:19" ht="12.75">
      <c r="A119" s="454"/>
      <c r="B119" s="454"/>
      <c r="C119" s="454"/>
      <c r="D119" s="454"/>
      <c r="E119" s="454"/>
      <c r="F119" s="454"/>
      <c r="G119" s="454"/>
      <c r="H119" s="454"/>
      <c r="I119" s="458"/>
      <c r="J119" s="454"/>
      <c r="K119" s="458"/>
      <c r="L119" s="454"/>
      <c r="M119" s="455"/>
      <c r="N119" s="454"/>
      <c r="O119" s="458"/>
      <c r="P119" s="454"/>
      <c r="Q119" s="455"/>
      <c r="R119" s="454"/>
      <c r="S119" s="454"/>
    </row>
    <row r="120" spans="1:19" ht="12.75">
      <c r="A120" s="454"/>
      <c r="B120" s="454"/>
      <c r="C120" s="454"/>
      <c r="D120" s="454"/>
      <c r="E120" s="454"/>
      <c r="F120" s="454"/>
      <c r="G120" s="454"/>
      <c r="H120" s="454"/>
      <c r="I120" s="458"/>
      <c r="J120" s="454"/>
      <c r="K120" s="458"/>
      <c r="L120" s="454"/>
      <c r="M120" s="455"/>
      <c r="N120" s="454"/>
      <c r="O120" s="458"/>
      <c r="P120" s="454"/>
      <c r="Q120" s="455"/>
      <c r="R120" s="454"/>
      <c r="S120" s="454"/>
    </row>
    <row r="121" spans="1:19" ht="12.75">
      <c r="A121" s="454"/>
      <c r="B121" s="454"/>
      <c r="C121" s="454"/>
      <c r="D121" s="454"/>
      <c r="E121" s="454"/>
      <c r="F121" s="454"/>
      <c r="G121" s="454"/>
      <c r="H121" s="454"/>
      <c r="I121" s="458"/>
      <c r="J121" s="454"/>
      <c r="K121" s="458"/>
      <c r="L121" s="454"/>
      <c r="M121" s="455"/>
      <c r="N121" s="454"/>
      <c r="O121" s="458"/>
      <c r="P121" s="454"/>
      <c r="Q121" s="455"/>
      <c r="R121" s="454"/>
      <c r="S121" s="454"/>
    </row>
    <row r="122" spans="1:19" ht="12.75">
      <c r="A122" s="454"/>
      <c r="B122" s="454"/>
      <c r="C122" s="454"/>
      <c r="D122" s="454"/>
      <c r="E122" s="454"/>
      <c r="F122" s="454"/>
      <c r="G122" s="454"/>
      <c r="H122" s="454"/>
      <c r="I122" s="458"/>
      <c r="J122" s="454"/>
      <c r="K122" s="458"/>
      <c r="L122" s="454"/>
      <c r="M122" s="455"/>
      <c r="N122" s="454"/>
      <c r="O122" s="458"/>
      <c r="P122" s="454"/>
      <c r="Q122" s="455"/>
      <c r="R122" s="454"/>
      <c r="S122" s="454"/>
    </row>
    <row r="123" spans="1:19" ht="12.75">
      <c r="A123" s="454"/>
      <c r="B123" s="454"/>
      <c r="C123" s="454"/>
      <c r="D123" s="454"/>
      <c r="E123" s="454"/>
      <c r="F123" s="454"/>
      <c r="G123" s="454"/>
      <c r="H123" s="454"/>
      <c r="I123" s="458"/>
      <c r="J123" s="454"/>
      <c r="K123" s="458"/>
      <c r="L123" s="454"/>
      <c r="M123" s="455"/>
      <c r="N123" s="454"/>
      <c r="O123" s="458"/>
      <c r="P123" s="454"/>
      <c r="Q123" s="455"/>
      <c r="R123" s="454"/>
      <c r="S123" s="454"/>
    </row>
    <row r="124" spans="1:19" ht="12.75">
      <c r="A124" s="454"/>
      <c r="B124" s="454"/>
      <c r="C124" s="454"/>
      <c r="D124" s="454"/>
      <c r="E124" s="454"/>
      <c r="F124" s="454"/>
      <c r="G124" s="454"/>
      <c r="H124" s="454"/>
      <c r="I124" s="458"/>
      <c r="J124" s="454"/>
      <c r="K124" s="458"/>
      <c r="L124" s="454"/>
      <c r="M124" s="455"/>
      <c r="N124" s="454"/>
      <c r="O124" s="458"/>
      <c r="P124" s="454"/>
      <c r="Q124" s="455"/>
      <c r="R124" s="454"/>
      <c r="S124" s="454"/>
    </row>
    <row r="125" spans="1:19" ht="12.75">
      <c r="A125" s="454"/>
      <c r="B125" s="454"/>
      <c r="C125" s="454"/>
      <c r="D125" s="454"/>
      <c r="E125" s="454"/>
      <c r="F125" s="454"/>
      <c r="G125" s="454"/>
      <c r="H125" s="454"/>
      <c r="I125" s="458"/>
      <c r="J125" s="454"/>
      <c r="K125" s="458"/>
      <c r="L125" s="454"/>
      <c r="M125" s="455"/>
      <c r="N125" s="454"/>
      <c r="O125" s="458"/>
      <c r="P125" s="454"/>
      <c r="Q125" s="455"/>
      <c r="R125" s="454"/>
      <c r="S125" s="454"/>
    </row>
    <row r="126" spans="1:16" ht="12.75">
      <c r="A126" s="454"/>
      <c r="B126" s="454"/>
      <c r="C126" s="454"/>
      <c r="D126" s="454"/>
      <c r="E126" s="454"/>
      <c r="F126" s="454"/>
      <c r="G126" s="454"/>
      <c r="H126" s="454"/>
      <c r="I126" s="458"/>
      <c r="J126" s="454"/>
      <c r="K126" s="458"/>
      <c r="L126" s="454"/>
      <c r="M126" s="455"/>
      <c r="N126" s="454"/>
      <c r="O126" s="458"/>
      <c r="P126" s="454"/>
    </row>
    <row r="127" spans="1:16" ht="12.75">
      <c r="A127" s="454"/>
      <c r="B127" s="454"/>
      <c r="C127" s="454"/>
      <c r="D127" s="454"/>
      <c r="E127" s="454"/>
      <c r="F127" s="454"/>
      <c r="G127" s="454"/>
      <c r="H127" s="454"/>
      <c r="I127" s="458"/>
      <c r="J127" s="454"/>
      <c r="K127" s="458"/>
      <c r="L127" s="454"/>
      <c r="M127" s="455"/>
      <c r="N127" s="454"/>
      <c r="O127" s="458"/>
      <c r="P127" s="454"/>
    </row>
    <row r="128" spans="1:16" ht="12.75">
      <c r="A128" s="454"/>
      <c r="B128" s="454"/>
      <c r="C128" s="454"/>
      <c r="D128" s="454"/>
      <c r="E128" s="454"/>
      <c r="F128" s="454"/>
      <c r="G128" s="454"/>
      <c r="H128" s="454"/>
      <c r="I128" s="458"/>
      <c r="J128" s="454"/>
      <c r="K128" s="458"/>
      <c r="L128" s="454"/>
      <c r="M128" s="455"/>
      <c r="N128" s="454"/>
      <c r="O128" s="458"/>
      <c r="P128" s="454"/>
    </row>
    <row r="129" spans="1:16" ht="12.75">
      <c r="A129" s="454"/>
      <c r="B129" s="454"/>
      <c r="C129" s="454"/>
      <c r="D129" s="454"/>
      <c r="E129" s="454"/>
      <c r="F129" s="454"/>
      <c r="G129" s="454"/>
      <c r="H129" s="454"/>
      <c r="I129" s="458"/>
      <c r="J129" s="454"/>
      <c r="K129" s="458"/>
      <c r="L129" s="454"/>
      <c r="M129" s="455"/>
      <c r="N129" s="454"/>
      <c r="O129" s="458"/>
      <c r="P129" s="454"/>
    </row>
    <row r="130" spans="1:16" ht="12.75">
      <c r="A130" s="454"/>
      <c r="B130" s="454"/>
      <c r="C130" s="454"/>
      <c r="D130" s="454"/>
      <c r="E130" s="454"/>
      <c r="F130" s="454"/>
      <c r="G130" s="454"/>
      <c r="H130" s="454"/>
      <c r="I130" s="458"/>
      <c r="J130" s="454"/>
      <c r="K130" s="458"/>
      <c r="L130" s="454"/>
      <c r="M130" s="455"/>
      <c r="N130" s="454"/>
      <c r="O130" s="458"/>
      <c r="P130" s="454"/>
    </row>
    <row r="131" spans="1:16" ht="12.75">
      <c r="A131" s="454"/>
      <c r="B131" s="454"/>
      <c r="C131" s="454"/>
      <c r="D131" s="454"/>
      <c r="E131" s="454"/>
      <c r="F131" s="454"/>
      <c r="G131" s="454"/>
      <c r="H131" s="454"/>
      <c r="I131" s="458"/>
      <c r="J131" s="454"/>
      <c r="K131" s="458"/>
      <c r="L131" s="454"/>
      <c r="M131" s="455"/>
      <c r="N131" s="454"/>
      <c r="O131" s="458"/>
      <c r="P131" s="454"/>
    </row>
  </sheetData>
  <mergeCells count="44">
    <mergeCell ref="E95:E96"/>
    <mergeCell ref="J97:J98"/>
    <mergeCell ref="E101:E102"/>
    <mergeCell ref="L86:L87"/>
    <mergeCell ref="E91:E92"/>
    <mergeCell ref="L92:L93"/>
    <mergeCell ref="J93:J94"/>
    <mergeCell ref="E77:E78"/>
    <mergeCell ref="H80:H81"/>
    <mergeCell ref="J82:J83"/>
    <mergeCell ref="H84:H85"/>
    <mergeCell ref="H66:H67"/>
    <mergeCell ref="L72:L73"/>
    <mergeCell ref="E73:E74"/>
    <mergeCell ref="J75:J76"/>
    <mergeCell ref="H58:H59"/>
    <mergeCell ref="L60:L61"/>
    <mergeCell ref="H62:H63"/>
    <mergeCell ref="J64:J65"/>
    <mergeCell ref="M48:M49"/>
    <mergeCell ref="J49:J50"/>
    <mergeCell ref="H54:H55"/>
    <mergeCell ref="J56:J57"/>
    <mergeCell ref="L56:L57"/>
    <mergeCell ref="J42:J43"/>
    <mergeCell ref="H43:H44"/>
    <mergeCell ref="L45:L46"/>
    <mergeCell ref="H47:H48"/>
    <mergeCell ref="H33:H34"/>
    <mergeCell ref="L34:L35"/>
    <mergeCell ref="H37:H38"/>
    <mergeCell ref="J38:J39"/>
    <mergeCell ref="L25:L26"/>
    <mergeCell ref="J26:J27"/>
    <mergeCell ref="J32:J33"/>
    <mergeCell ref="M32:M33"/>
    <mergeCell ref="H16:H17"/>
    <mergeCell ref="J18:J19"/>
    <mergeCell ref="H20:H21"/>
    <mergeCell ref="H24:H25"/>
    <mergeCell ref="H8:H9"/>
    <mergeCell ref="J10:J11"/>
    <mergeCell ref="H12:H13"/>
    <mergeCell ref="L14:L15"/>
  </mergeCells>
  <conditionalFormatting sqref="G31:G39 G42:G67 G79:G87 G7:G28">
    <cfRule type="expression" priority="1" dxfId="0" stopIfTrue="1">
      <formula>AND($D7&lt;9,$C7&gt;0)</formula>
    </cfRule>
  </conditionalFormatting>
  <conditionalFormatting sqref="H39 F31:F39 H7 H10:H12 H14:H16 H18:H20 H22:H24 H26:H28 H31:H33 H35:H37 H42:H43 H45:H47 I37 I34 K32 F42:F67 H49:H53 H56:H58 H60:H62 H64:H66 F79:F87 H79 H82:H84 H86:H87 F7:F28">
    <cfRule type="expression" priority="2" dxfId="0" stopIfTrue="1">
      <formula>AND($D7&lt;17,$C7&gt;0)</formula>
    </cfRule>
  </conditionalFormatting>
  <conditionalFormatting sqref="N37 N91 N55 L64 N71 N29 N60 N44 L82">
    <cfRule type="expression" priority="3" dxfId="1" stopIfTrue="1">
      <formula>AND($N$1="CU",L29="Umpire")</formula>
    </cfRule>
    <cfRule type="expression" priority="4" dxfId="2" stopIfTrue="1">
      <formula>AND($N$1="CU",L29&lt;&gt;"Umpire",M29&lt;&gt;"")</formula>
    </cfRule>
    <cfRule type="expression" priority="5" dxfId="3" stopIfTrue="1">
      <formula>AND($N$1="CU",L29&lt;&gt;"Umpire")</formula>
    </cfRule>
  </conditionalFormatting>
  <conditionalFormatting sqref="D31:D39 D42:D67 D79:D87 D7:D28">
    <cfRule type="expression" priority="6" dxfId="4" stopIfTrue="1">
      <formula>$D7&lt;17</formula>
    </cfRule>
  </conditionalFormatting>
  <conditionalFormatting sqref="L45 L40 L72 L92 L56">
    <cfRule type="expression" priority="7" dxfId="1" stopIfTrue="1">
      <formula>AND($N$1="CU",L40="Umpire")</formula>
    </cfRule>
    <cfRule type="expression" priority="8" dxfId="2" stopIfTrue="1">
      <formula>AND($N$1="CU",L40&lt;&gt;"Umpire",M35&lt;&gt;"")</formula>
    </cfRule>
    <cfRule type="expression" priority="9" dxfId="3" stopIfTrue="1">
      <formula>AND($N$1="CU",L40&lt;&gt;"Umpire")</formula>
    </cfRule>
  </conditionalFormatting>
  <conditionalFormatting sqref="I43 I45 K43 I47:I48 K37 K33 K47:K48 I33 I35 I39 K51 K84 I86 K80 O37 M40 M48 Q62 I50:I52 O29 O44 M82 O91 I54 I56 I58 I60 I62 I64 I66 M64 K54 K16 O60 K66 K62 K58 O71 I80 I82 I84 M27 K12 I8 I10 I12 I14 I16 I18 I20 I22 I24 I26 I28 M18 K8 M10 O14 K20 O55">
    <cfRule type="expression" priority="10" dxfId="6" stopIfTrue="1">
      <formula>$N$1="CU"</formula>
    </cfRule>
  </conditionalFormatting>
  <conditionalFormatting sqref="B31:B39 B42:B67 B79:B87 B7:B28">
    <cfRule type="cellIs" priority="11" dxfId="5" operator="equal" stopIfTrue="1">
      <formula>"QA"</formula>
    </cfRule>
    <cfRule type="cellIs" priority="12" dxfId="5" operator="equal" stopIfTrue="1">
      <formula>"DA"</formula>
    </cfRule>
  </conditionalFormatting>
  <dataValidations count="1">
    <dataValidation type="list" allowBlank="1" showInputMessage="1" sqref="N91 L82 L72 N71 L64 N60 L56 L45 L92 N29 N44 N37 L40 N55">
      <formula1>$T$7:$T$16</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S131"/>
  <sheetViews>
    <sheetView workbookViewId="0" topLeftCell="A13">
      <selection activeCell="N46" sqref="N46"/>
    </sheetView>
  </sheetViews>
  <sheetFormatPr defaultColWidth="9.00390625" defaultRowHeight="12.75"/>
  <cols>
    <col min="1" max="1" width="3.375" style="456" customWidth="1"/>
    <col min="2" max="2" width="4.50390625" style="456" customWidth="1"/>
    <col min="3" max="3" width="4.625" style="456" customWidth="1"/>
    <col min="4" max="4" width="4.375" style="456" customWidth="1"/>
    <col min="5" max="5" width="12.625" style="456" customWidth="1"/>
    <col min="6" max="6" width="2.625" style="456" customWidth="1"/>
    <col min="7" max="7" width="1.12109375" style="456" customWidth="1"/>
    <col min="8" max="8" width="4.625" style="456" customWidth="1"/>
    <col min="9" max="9" width="4.50390625" style="470" customWidth="1"/>
    <col min="10" max="10" width="10.625" style="456" customWidth="1"/>
    <col min="11" max="11" width="6.625" style="470" customWidth="1"/>
    <col min="12" max="12" width="14.50390625" style="456" customWidth="1"/>
    <col min="13" max="13" width="9.125" style="471" customWidth="1"/>
    <col min="14" max="14" width="10.625" style="456" customWidth="1"/>
    <col min="15" max="15" width="7.125" style="470" customWidth="1"/>
    <col min="16" max="16" width="10.625" style="456" customWidth="1"/>
    <col min="17" max="17" width="1.625" style="471" customWidth="1"/>
    <col min="18" max="18" width="0" style="456" hidden="1" customWidth="1"/>
    <col min="19" max="16384" width="9.125" style="456" customWidth="1"/>
  </cols>
  <sheetData>
    <row r="1" spans="1:17" s="327" customFormat="1" ht="21" customHeight="1">
      <c r="A1" s="316" t="s">
        <v>314</v>
      </c>
      <c r="B1" s="317"/>
      <c r="C1" s="318"/>
      <c r="D1" s="318"/>
      <c r="E1" s="318"/>
      <c r="F1" s="319"/>
      <c r="G1" s="320"/>
      <c r="H1" s="319"/>
      <c r="I1" s="321"/>
      <c r="J1" s="322" t="s">
        <v>296</v>
      </c>
      <c r="K1" s="321"/>
      <c r="L1" s="323"/>
      <c r="M1" s="321"/>
      <c r="N1" s="324" t="s">
        <v>297</v>
      </c>
      <c r="O1" s="321"/>
      <c r="P1" s="325"/>
      <c r="Q1" s="326"/>
    </row>
    <row r="2" spans="1:17" s="337" customFormat="1" ht="13.5" customHeight="1" thickBot="1">
      <c r="A2" s="328" t="s">
        <v>298</v>
      </c>
      <c r="B2" s="328"/>
      <c r="C2" s="329"/>
      <c r="D2" s="329"/>
      <c r="E2" s="329"/>
      <c r="F2" s="330"/>
      <c r="G2" s="331"/>
      <c r="H2" s="329"/>
      <c r="I2" s="332"/>
      <c r="J2" s="333"/>
      <c r="K2" s="332"/>
      <c r="L2" s="334"/>
      <c r="M2" s="332"/>
      <c r="N2" s="335"/>
      <c r="O2" s="332"/>
      <c r="P2" s="336" t="s">
        <v>299</v>
      </c>
      <c r="Q2" s="332"/>
    </row>
    <row r="3" spans="1:17" s="344" customFormat="1" ht="12" customHeight="1" thickTop="1">
      <c r="A3" s="338" t="s">
        <v>86</v>
      </c>
      <c r="B3" s="338"/>
      <c r="C3" s="338"/>
      <c r="D3" s="338"/>
      <c r="E3" s="339"/>
      <c r="F3" s="338" t="s">
        <v>300</v>
      </c>
      <c r="G3" s="339"/>
      <c r="H3" s="338"/>
      <c r="I3" s="340"/>
      <c r="J3" s="338" t="s">
        <v>301</v>
      </c>
      <c r="K3" s="341"/>
      <c r="L3" s="342" t="s">
        <v>302</v>
      </c>
      <c r="M3" s="341"/>
      <c r="N3" s="338" t="s">
        <v>303</v>
      </c>
      <c r="O3" s="340"/>
      <c r="P3" s="339"/>
      <c r="Q3" s="343" t="s">
        <v>44</v>
      </c>
    </row>
    <row r="4" spans="1:16" s="352" customFormat="1" ht="15" customHeight="1" thickBot="1">
      <c r="A4" s="345" t="s">
        <v>183</v>
      </c>
      <c r="B4" s="345"/>
      <c r="C4" s="345"/>
      <c r="D4" s="345"/>
      <c r="E4" s="345"/>
      <c r="F4" s="345" t="s">
        <v>304</v>
      </c>
      <c r="G4" s="346"/>
      <c r="H4" s="345"/>
      <c r="I4" s="347"/>
      <c r="J4" s="348"/>
      <c r="K4" s="347"/>
      <c r="L4" s="349"/>
      <c r="M4" s="345"/>
      <c r="N4" s="350"/>
      <c r="O4" s="347"/>
      <c r="P4" s="351" t="s">
        <v>305</v>
      </c>
    </row>
    <row r="5" spans="1:17" s="356" customFormat="1" ht="6" customHeight="1">
      <c r="A5" s="353"/>
      <c r="B5" s="353"/>
      <c r="C5" s="353"/>
      <c r="D5" s="353"/>
      <c r="E5" s="353"/>
      <c r="F5" s="353"/>
      <c r="G5" s="353"/>
      <c r="H5" s="353"/>
      <c r="I5" s="354"/>
      <c r="J5" s="353"/>
      <c r="K5" s="354"/>
      <c r="L5" s="353"/>
      <c r="M5" s="355"/>
      <c r="N5" s="353"/>
      <c r="O5" s="354"/>
      <c r="P5" s="353"/>
      <c r="Q5" s="355"/>
    </row>
    <row r="6" spans="1:17" s="363" customFormat="1" ht="9.75">
      <c r="A6" s="357"/>
      <c r="B6" s="358" t="s">
        <v>306</v>
      </c>
      <c r="C6" s="359" t="s">
        <v>90</v>
      </c>
      <c r="D6" s="358" t="s">
        <v>91</v>
      </c>
      <c r="E6" s="360" t="s">
        <v>92</v>
      </c>
      <c r="F6" s="360" t="s">
        <v>93</v>
      </c>
      <c r="G6" s="361"/>
      <c r="H6" s="360"/>
      <c r="I6" s="362"/>
      <c r="J6" s="358" t="s">
        <v>307</v>
      </c>
      <c r="K6" s="362"/>
      <c r="L6" s="358" t="s">
        <v>308</v>
      </c>
      <c r="M6" s="362"/>
      <c r="N6" s="358" t="s">
        <v>94</v>
      </c>
      <c r="O6" s="362"/>
      <c r="P6" s="358" t="s">
        <v>95</v>
      </c>
      <c r="Q6" s="354"/>
    </row>
    <row r="7" spans="1:17" s="372" customFormat="1" ht="9" customHeight="1">
      <c r="A7" s="364">
        <v>1</v>
      </c>
      <c r="B7" s="365" t="s">
        <v>319</v>
      </c>
      <c r="C7" s="365"/>
      <c r="D7" s="366"/>
      <c r="E7" s="367"/>
      <c r="F7" s="367"/>
      <c r="G7" s="368"/>
      <c r="H7" s="367"/>
      <c r="I7" s="369"/>
      <c r="J7" s="370"/>
      <c r="K7" s="371"/>
      <c r="L7" s="370"/>
      <c r="M7" s="371"/>
      <c r="N7" s="370"/>
      <c r="O7" s="371"/>
      <c r="P7" s="370"/>
      <c r="Q7" s="371"/>
    </row>
    <row r="8" spans="1:17" s="372" customFormat="1" ht="9" customHeight="1">
      <c r="A8" s="373"/>
      <c r="B8" s="374"/>
      <c r="C8" s="374"/>
      <c r="D8" s="375"/>
      <c r="E8" s="376"/>
      <c r="F8" s="377"/>
      <c r="G8" s="378"/>
      <c r="H8" s="379">
        <v>1</v>
      </c>
      <c r="I8" s="380"/>
      <c r="J8" s="381" t="s">
        <v>327</v>
      </c>
      <c r="K8" s="382"/>
      <c r="L8" s="370"/>
      <c r="M8" s="371"/>
      <c r="N8" s="370"/>
      <c r="O8" s="371"/>
      <c r="P8" s="370"/>
      <c r="Q8" s="371"/>
    </row>
    <row r="9" spans="1:17" s="372" customFormat="1" ht="9" customHeight="1">
      <c r="A9" s="373">
        <v>2</v>
      </c>
      <c r="B9" s="365" t="s">
        <v>320</v>
      </c>
      <c r="C9" s="365"/>
      <c r="D9" s="366"/>
      <c r="E9" s="367"/>
      <c r="F9" s="367"/>
      <c r="G9" s="368"/>
      <c r="H9" s="383"/>
      <c r="I9" s="384">
        <v>1</v>
      </c>
      <c r="J9" s="385">
        <v>84</v>
      </c>
      <c r="K9" s="386"/>
      <c r="L9" s="370"/>
      <c r="M9" s="371"/>
      <c r="N9" s="370"/>
      <c r="O9" s="371"/>
      <c r="P9" s="370"/>
      <c r="Q9" s="371"/>
    </row>
    <row r="10" spans="1:17" s="372" customFormat="1" ht="9" customHeight="1">
      <c r="A10" s="373"/>
      <c r="B10" s="374"/>
      <c r="C10" s="374"/>
      <c r="D10" s="375"/>
      <c r="E10" s="376"/>
      <c r="F10" s="376"/>
      <c r="G10" s="378"/>
      <c r="H10" s="376"/>
      <c r="I10" s="387"/>
      <c r="J10" s="388">
        <v>5</v>
      </c>
      <c r="K10" s="380"/>
      <c r="L10" s="381" t="s">
        <v>322</v>
      </c>
      <c r="M10" s="382"/>
      <c r="N10" s="370"/>
      <c r="O10" s="371"/>
      <c r="P10" s="370"/>
      <c r="Q10" s="371"/>
    </row>
    <row r="11" spans="1:17" s="372" customFormat="1" ht="9" customHeight="1">
      <c r="A11" s="373">
        <v>3</v>
      </c>
      <c r="B11" s="365" t="s">
        <v>321</v>
      </c>
      <c r="C11" s="365"/>
      <c r="D11" s="366"/>
      <c r="E11" s="367"/>
      <c r="F11" s="367"/>
      <c r="G11" s="368"/>
      <c r="H11" s="367"/>
      <c r="I11" s="369"/>
      <c r="J11" s="388"/>
      <c r="K11" s="389"/>
      <c r="L11" s="385">
        <v>82</v>
      </c>
      <c r="M11" s="386"/>
      <c r="N11" s="370"/>
      <c r="O11" s="371"/>
      <c r="P11" s="370"/>
      <c r="Q11" s="371"/>
    </row>
    <row r="12" spans="1:17" s="372" customFormat="1" ht="9" customHeight="1">
      <c r="A12" s="373"/>
      <c r="B12" s="390"/>
      <c r="C12" s="374"/>
      <c r="D12" s="375"/>
      <c r="E12" s="376"/>
      <c r="F12" s="391"/>
      <c r="G12" s="378"/>
      <c r="H12" s="392">
        <v>2</v>
      </c>
      <c r="I12" s="380"/>
      <c r="J12" s="381" t="s">
        <v>322</v>
      </c>
      <c r="K12" s="393"/>
      <c r="L12" s="394"/>
      <c r="M12" s="380"/>
      <c r="N12" s="370"/>
      <c r="O12" s="371"/>
      <c r="P12" s="370"/>
      <c r="Q12" s="371"/>
    </row>
    <row r="13" spans="1:17" s="372" customFormat="1" ht="9" customHeight="1">
      <c r="A13" s="373">
        <v>4</v>
      </c>
      <c r="B13" s="365" t="s">
        <v>322</v>
      </c>
      <c r="C13" s="365"/>
      <c r="D13" s="366"/>
      <c r="E13" s="367"/>
      <c r="F13" s="367"/>
      <c r="G13" s="368"/>
      <c r="H13" s="395"/>
      <c r="I13" s="384"/>
      <c r="J13" s="370">
        <v>83</v>
      </c>
      <c r="K13" s="371"/>
      <c r="L13" s="390"/>
      <c r="M13" s="389"/>
      <c r="N13" s="370"/>
      <c r="O13" s="371"/>
      <c r="P13" s="370"/>
      <c r="Q13" s="371"/>
    </row>
    <row r="14" spans="1:17" s="372" customFormat="1" ht="9" customHeight="1">
      <c r="A14" s="373"/>
      <c r="B14" s="374"/>
      <c r="C14" s="374"/>
      <c r="D14" s="375"/>
      <c r="E14" s="376"/>
      <c r="F14" s="376"/>
      <c r="G14" s="378"/>
      <c r="H14" s="376"/>
      <c r="I14" s="387"/>
      <c r="J14" s="370"/>
      <c r="K14" s="371"/>
      <c r="L14" s="396">
        <v>7</v>
      </c>
      <c r="M14" s="380" t="s">
        <v>309</v>
      </c>
      <c r="N14" s="381" t="s">
        <v>326</v>
      </c>
      <c r="O14" s="382"/>
      <c r="P14" s="370"/>
      <c r="Q14" s="371"/>
    </row>
    <row r="15" spans="1:17" s="372" customFormat="1" ht="9" customHeight="1">
      <c r="A15" s="373">
        <v>5</v>
      </c>
      <c r="B15" s="365" t="s">
        <v>323</v>
      </c>
      <c r="C15" s="365"/>
      <c r="D15" s="366"/>
      <c r="E15" s="367"/>
      <c r="F15" s="367"/>
      <c r="G15" s="368"/>
      <c r="H15" s="367"/>
      <c r="I15" s="369"/>
      <c r="J15" s="370"/>
      <c r="K15" s="371"/>
      <c r="L15" s="396"/>
      <c r="M15" s="389"/>
      <c r="N15" s="385" t="s">
        <v>328</v>
      </c>
      <c r="O15" s="403" t="s">
        <v>310</v>
      </c>
      <c r="P15" s="370"/>
      <c r="Q15" s="371"/>
    </row>
    <row r="16" spans="1:17" s="372" customFormat="1" ht="9" customHeight="1">
      <c r="A16" s="373"/>
      <c r="B16" s="374"/>
      <c r="C16" s="374"/>
      <c r="D16" s="375"/>
      <c r="E16" s="376"/>
      <c r="F16" s="391"/>
      <c r="G16" s="378"/>
      <c r="H16" s="392">
        <v>3</v>
      </c>
      <c r="I16" s="380"/>
      <c r="J16" s="381" t="s">
        <v>323</v>
      </c>
      <c r="K16" s="382"/>
      <c r="L16" s="370"/>
      <c r="M16" s="389"/>
      <c r="N16" s="390"/>
      <c r="O16" s="400"/>
      <c r="P16" s="370"/>
      <c r="Q16" s="371"/>
    </row>
    <row r="17" spans="1:17" s="372" customFormat="1" ht="9" customHeight="1">
      <c r="A17" s="373">
        <v>6</v>
      </c>
      <c r="B17" s="365" t="s">
        <v>324</v>
      </c>
      <c r="C17" s="365"/>
      <c r="D17" s="366"/>
      <c r="E17" s="367"/>
      <c r="F17" s="367"/>
      <c r="G17" s="368"/>
      <c r="H17" s="395"/>
      <c r="I17" s="384"/>
      <c r="J17" s="385">
        <v>83</v>
      </c>
      <c r="K17" s="386"/>
      <c r="L17" s="370"/>
      <c r="M17" s="389"/>
      <c r="N17" s="390"/>
      <c r="O17" s="400"/>
      <c r="P17" s="370"/>
      <c r="Q17" s="371"/>
    </row>
    <row r="18" spans="1:17" s="372" customFormat="1" ht="9" customHeight="1">
      <c r="A18" s="373"/>
      <c r="B18" s="374"/>
      <c r="C18" s="374"/>
      <c r="D18" s="375"/>
      <c r="E18" s="376"/>
      <c r="F18" s="376"/>
      <c r="G18" s="378"/>
      <c r="H18" s="376"/>
      <c r="I18" s="387"/>
      <c r="J18" s="388">
        <v>6</v>
      </c>
      <c r="K18" s="380"/>
      <c r="L18" s="381" t="s">
        <v>326</v>
      </c>
      <c r="M18" s="393"/>
      <c r="N18" s="390"/>
      <c r="O18" s="400"/>
      <c r="P18" s="370"/>
      <c r="Q18" s="371"/>
    </row>
    <row r="19" spans="1:17" s="372" customFormat="1" ht="9" customHeight="1">
      <c r="A19" s="373">
        <v>7</v>
      </c>
      <c r="B19" s="365" t="s">
        <v>325</v>
      </c>
      <c r="C19" s="365"/>
      <c r="D19" s="366"/>
      <c r="E19" s="367"/>
      <c r="F19" s="367"/>
      <c r="G19" s="368"/>
      <c r="H19" s="367"/>
      <c r="I19" s="369"/>
      <c r="J19" s="388"/>
      <c r="K19" s="389"/>
      <c r="L19" s="385">
        <v>83</v>
      </c>
      <c r="M19" s="397"/>
      <c r="N19" s="390"/>
      <c r="O19" s="400"/>
      <c r="P19" s="370"/>
      <c r="Q19" s="371"/>
    </row>
    <row r="20" spans="1:17" s="372" customFormat="1" ht="9" customHeight="1">
      <c r="A20" s="373"/>
      <c r="B20" s="390"/>
      <c r="C20" s="374"/>
      <c r="D20" s="375"/>
      <c r="E20" s="376"/>
      <c r="F20" s="391"/>
      <c r="G20" s="378"/>
      <c r="H20" s="392">
        <v>4</v>
      </c>
      <c r="I20" s="380"/>
      <c r="J20" s="381" t="s">
        <v>326</v>
      </c>
      <c r="K20" s="393"/>
      <c r="L20" s="394"/>
      <c r="M20" s="398"/>
      <c r="N20" s="390"/>
      <c r="O20" s="400"/>
      <c r="P20" s="370"/>
      <c r="Q20" s="371"/>
    </row>
    <row r="21" spans="1:17" s="372" customFormat="1" ht="9" customHeight="1">
      <c r="A21" s="364">
        <v>8</v>
      </c>
      <c r="B21" s="365" t="s">
        <v>326</v>
      </c>
      <c r="C21" s="365"/>
      <c r="D21" s="366"/>
      <c r="E21" s="367"/>
      <c r="F21" s="367"/>
      <c r="G21" s="368"/>
      <c r="H21" s="395"/>
      <c r="I21" s="399"/>
      <c r="J21" s="370">
        <v>81</v>
      </c>
      <c r="K21" s="371"/>
      <c r="L21" s="390"/>
      <c r="M21" s="400"/>
      <c r="N21" s="390"/>
      <c r="O21" s="400"/>
      <c r="P21" s="370"/>
      <c r="Q21" s="371"/>
    </row>
    <row r="22" spans="1:17" s="372" customFormat="1" ht="9" customHeight="1">
      <c r="A22" s="373"/>
      <c r="B22" s="374"/>
      <c r="C22" s="374"/>
      <c r="D22" s="374"/>
      <c r="E22" s="370"/>
      <c r="F22" s="370"/>
      <c r="G22" s="401"/>
      <c r="H22" s="370"/>
      <c r="I22" s="387"/>
      <c r="J22" s="370"/>
      <c r="K22" s="371"/>
      <c r="L22" s="390"/>
      <c r="M22" s="400"/>
      <c r="N22" s="473"/>
      <c r="O22" s="398"/>
      <c r="P22" s="390"/>
      <c r="Q22" s="400"/>
    </row>
    <row r="23" spans="1:19" s="372" customFormat="1" ht="9" customHeight="1">
      <c r="A23" s="364"/>
      <c r="B23" s="390"/>
      <c r="C23" s="390"/>
      <c r="D23" s="410"/>
      <c r="E23" s="411"/>
      <c r="F23" s="411"/>
      <c r="G23" s="412"/>
      <c r="H23" s="411"/>
      <c r="I23" s="404"/>
      <c r="J23" s="390"/>
      <c r="K23" s="402">
        <v>-5</v>
      </c>
      <c r="L23" s="390" t="s">
        <v>327</v>
      </c>
      <c r="M23" s="400"/>
      <c r="N23" s="390"/>
      <c r="O23" s="400"/>
      <c r="P23" s="385"/>
      <c r="Q23" s="400">
        <v>1</v>
      </c>
      <c r="S23" s="402"/>
    </row>
    <row r="24" spans="1:19" s="372" customFormat="1" ht="9" customHeight="1">
      <c r="A24" s="373"/>
      <c r="B24" s="373"/>
      <c r="C24" s="373"/>
      <c r="D24" s="418"/>
      <c r="E24" s="417"/>
      <c r="F24" s="419"/>
      <c r="G24" s="420"/>
      <c r="H24" s="416"/>
      <c r="I24" s="398"/>
      <c r="J24" s="390"/>
      <c r="L24" s="405"/>
      <c r="M24" s="406"/>
      <c r="N24" s="370"/>
      <c r="O24" s="371"/>
      <c r="P24" s="394"/>
      <c r="Q24" s="400"/>
      <c r="S24" s="402"/>
    </row>
    <row r="25" spans="1:19" s="372" customFormat="1" ht="9" customHeight="1">
      <c r="A25" s="373"/>
      <c r="B25" s="390"/>
      <c r="C25" s="390"/>
      <c r="D25" s="410"/>
      <c r="E25" s="411"/>
      <c r="F25" s="411"/>
      <c r="G25" s="412"/>
      <c r="H25" s="416"/>
      <c r="I25" s="404"/>
      <c r="J25" s="385"/>
      <c r="L25" s="474">
        <v>8</v>
      </c>
      <c r="M25" s="407"/>
      <c r="N25" s="408" t="s">
        <v>323</v>
      </c>
      <c r="O25" s="382"/>
      <c r="P25" s="390"/>
      <c r="Q25" s="400"/>
      <c r="S25" s="402"/>
    </row>
    <row r="26" spans="1:19" s="372" customFormat="1" ht="9" customHeight="1">
      <c r="A26" s="373"/>
      <c r="B26" s="373"/>
      <c r="C26" s="373"/>
      <c r="D26" s="418"/>
      <c r="E26" s="417"/>
      <c r="F26" s="417"/>
      <c r="G26" s="420"/>
      <c r="H26" s="417"/>
      <c r="I26" s="404"/>
      <c r="J26" s="388"/>
      <c r="L26" s="474"/>
      <c r="M26" s="389"/>
      <c r="N26" s="405" t="s">
        <v>329</v>
      </c>
      <c r="O26" s="403" t="s">
        <v>311</v>
      </c>
      <c r="Q26" s="400"/>
      <c r="S26" s="402"/>
    </row>
    <row r="27" spans="1:19" s="372" customFormat="1" ht="9" customHeight="1">
      <c r="A27" s="373"/>
      <c r="B27" s="390"/>
      <c r="C27" s="390"/>
      <c r="D27" s="410"/>
      <c r="E27" s="411"/>
      <c r="F27" s="411"/>
      <c r="G27" s="412"/>
      <c r="H27" s="411"/>
      <c r="I27" s="404"/>
      <c r="J27" s="388"/>
      <c r="K27" s="372">
        <v>-6</v>
      </c>
      <c r="L27" s="381" t="s">
        <v>323</v>
      </c>
      <c r="M27" s="393"/>
      <c r="N27" s="370"/>
      <c r="O27" s="371"/>
      <c r="P27" s="390"/>
      <c r="Q27" s="400"/>
      <c r="S27" s="402"/>
    </row>
    <row r="28" spans="1:19" s="372" customFormat="1" ht="9" customHeight="1">
      <c r="A28" s="373"/>
      <c r="B28" s="390"/>
      <c r="C28" s="373"/>
      <c r="D28" s="418"/>
      <c r="E28" s="417"/>
      <c r="F28" s="426"/>
      <c r="G28" s="420"/>
      <c r="H28" s="475"/>
      <c r="I28" s="398"/>
      <c r="J28" s="390"/>
      <c r="M28" s="397"/>
      <c r="N28" s="390"/>
      <c r="O28" s="400"/>
      <c r="P28" s="390"/>
      <c r="Q28" s="400"/>
      <c r="S28" s="402"/>
    </row>
    <row r="29" spans="1:19" s="372" customFormat="1" ht="9" customHeight="1">
      <c r="A29" s="402"/>
      <c r="B29" s="402"/>
      <c r="C29" s="402"/>
      <c r="D29" s="402"/>
      <c r="E29" s="402"/>
      <c r="F29" s="402"/>
      <c r="G29" s="402"/>
      <c r="H29" s="402"/>
      <c r="I29" s="402"/>
      <c r="J29" s="402"/>
      <c r="K29" s="402"/>
      <c r="L29" s="402"/>
      <c r="M29" s="398"/>
      <c r="N29" s="390"/>
      <c r="O29" s="400"/>
      <c r="P29" s="403"/>
      <c r="Q29" s="400"/>
      <c r="R29" s="402"/>
      <c r="S29" s="402"/>
    </row>
    <row r="30" spans="1:19" s="372" customFormat="1" ht="9" customHeight="1">
      <c r="A30" s="402"/>
      <c r="B30" s="402"/>
      <c r="C30" s="402"/>
      <c r="D30" s="402"/>
      <c r="E30" s="402"/>
      <c r="F30" s="402"/>
      <c r="G30" s="402"/>
      <c r="H30" s="402"/>
      <c r="I30" s="402">
        <v>-1</v>
      </c>
      <c r="J30" s="402" t="s">
        <v>320</v>
      </c>
      <c r="K30" s="409"/>
      <c r="L30" s="402"/>
      <c r="M30" s="402"/>
      <c r="N30" s="385"/>
      <c r="O30" s="400"/>
      <c r="P30" s="390"/>
      <c r="Q30" s="400"/>
      <c r="R30" s="402"/>
      <c r="S30" s="402"/>
    </row>
    <row r="31" spans="1:19" s="372" customFormat="1" ht="9" customHeight="1">
      <c r="A31" s="364"/>
      <c r="B31" s="390"/>
      <c r="C31" s="390"/>
      <c r="D31" s="410"/>
      <c r="E31" s="411"/>
      <c r="F31" s="411"/>
      <c r="G31" s="412"/>
      <c r="H31" s="411"/>
      <c r="I31" s="402"/>
      <c r="J31" s="413"/>
      <c r="K31" s="414"/>
      <c r="L31" s="415"/>
      <c r="M31" s="402"/>
      <c r="N31" s="390"/>
      <c r="O31" s="400"/>
      <c r="P31" s="390"/>
      <c r="Q31" s="400"/>
      <c r="R31" s="402"/>
      <c r="S31" s="402"/>
    </row>
    <row r="32" spans="1:19" s="372" customFormat="1" ht="9" customHeight="1">
      <c r="A32" s="364"/>
      <c r="B32" s="390"/>
      <c r="C32" s="390"/>
      <c r="D32" s="410"/>
      <c r="E32" s="411"/>
      <c r="F32" s="411"/>
      <c r="G32" s="412"/>
      <c r="H32" s="411"/>
      <c r="I32" s="404"/>
      <c r="J32" s="416">
        <v>9</v>
      </c>
      <c r="K32" s="417">
        <v>17</v>
      </c>
      <c r="L32" s="408" t="s">
        <v>320</v>
      </c>
      <c r="M32" s="416"/>
      <c r="N32" s="390"/>
      <c r="O32" s="400"/>
      <c r="P32" s="390"/>
      <c r="Q32" s="400"/>
      <c r="R32" s="402"/>
      <c r="S32" s="402"/>
    </row>
    <row r="33" spans="1:19" s="372" customFormat="1" ht="9" customHeight="1">
      <c r="A33" s="364"/>
      <c r="B33" s="373"/>
      <c r="C33" s="373"/>
      <c r="D33" s="418"/>
      <c r="E33" s="417"/>
      <c r="F33" s="419"/>
      <c r="G33" s="420"/>
      <c r="H33" s="416"/>
      <c r="I33" s="421"/>
      <c r="J33" s="395"/>
      <c r="K33" s="393"/>
      <c r="L33" s="422" t="s">
        <v>330</v>
      </c>
      <c r="M33" s="416"/>
      <c r="N33" s="390"/>
      <c r="O33" s="400"/>
      <c r="P33" s="390"/>
      <c r="Q33" s="400"/>
      <c r="R33" s="402"/>
      <c r="S33" s="402"/>
    </row>
    <row r="34" spans="1:19" s="372" customFormat="1" ht="9" customHeight="1">
      <c r="A34" s="364"/>
      <c r="B34" s="390"/>
      <c r="C34" s="390"/>
      <c r="D34" s="410"/>
      <c r="E34" s="411"/>
      <c r="F34" s="411"/>
      <c r="G34" s="412"/>
      <c r="H34" s="416"/>
      <c r="I34" s="411">
        <v>-2</v>
      </c>
      <c r="J34" s="385" t="s">
        <v>321</v>
      </c>
      <c r="K34" s="397"/>
      <c r="L34" s="423">
        <v>11</v>
      </c>
      <c r="M34" s="400"/>
      <c r="N34" s="390"/>
      <c r="O34" s="400"/>
      <c r="P34" s="424"/>
      <c r="Q34" s="400"/>
      <c r="R34" s="402"/>
      <c r="S34" s="402"/>
    </row>
    <row r="35" spans="1:19" s="372" customFormat="1" ht="9" customHeight="1">
      <c r="A35" s="364"/>
      <c r="B35" s="373"/>
      <c r="C35" s="373"/>
      <c r="D35" s="418"/>
      <c r="E35" s="417"/>
      <c r="F35" s="417"/>
      <c r="G35" s="420"/>
      <c r="H35" s="417"/>
      <c r="I35" s="404"/>
      <c r="J35" s="394"/>
      <c r="K35" s="398"/>
      <c r="L35" s="423"/>
      <c r="M35" s="425" t="s">
        <v>320</v>
      </c>
      <c r="N35" s="381"/>
      <c r="O35" s="400"/>
      <c r="P35" s="390"/>
      <c r="Q35" s="400"/>
      <c r="R35" s="402"/>
      <c r="S35" s="402"/>
    </row>
    <row r="36" spans="1:19" s="372" customFormat="1" ht="9" customHeight="1">
      <c r="A36" s="364"/>
      <c r="B36" s="390"/>
      <c r="C36" s="390"/>
      <c r="D36" s="410"/>
      <c r="E36" s="411"/>
      <c r="F36" s="411"/>
      <c r="G36" s="412"/>
      <c r="H36" s="411"/>
      <c r="I36" s="404"/>
      <c r="J36" s="390"/>
      <c r="K36" s="400"/>
      <c r="L36" s="407"/>
      <c r="M36" s="397"/>
      <c r="N36" s="403" t="s">
        <v>331</v>
      </c>
      <c r="O36" s="400"/>
      <c r="P36" s="390"/>
      <c r="Q36" s="400"/>
      <c r="R36" s="402"/>
      <c r="S36" s="402"/>
    </row>
    <row r="37" spans="1:19" s="372" customFormat="1" ht="9" customHeight="1">
      <c r="A37" s="364"/>
      <c r="B37" s="390"/>
      <c r="C37" s="373"/>
      <c r="D37" s="418"/>
      <c r="E37" s="417"/>
      <c r="F37" s="426"/>
      <c r="G37" s="420"/>
      <c r="H37" s="416"/>
      <c r="I37" s="411">
        <v>-3</v>
      </c>
      <c r="J37" s="390" t="s">
        <v>324</v>
      </c>
      <c r="K37" s="382"/>
      <c r="L37" s="427"/>
      <c r="M37" s="398"/>
      <c r="N37" s="390"/>
      <c r="O37" s="400"/>
      <c r="P37" s="390"/>
      <c r="Q37" s="400"/>
      <c r="R37" s="402"/>
      <c r="S37" s="402"/>
    </row>
    <row r="38" spans="1:19" s="372" customFormat="1" ht="9" customHeight="1">
      <c r="A38" s="364"/>
      <c r="B38" s="390"/>
      <c r="C38" s="390"/>
      <c r="D38" s="410"/>
      <c r="E38" s="411"/>
      <c r="F38" s="411"/>
      <c r="G38" s="412"/>
      <c r="H38" s="416"/>
      <c r="I38" s="404"/>
      <c r="J38" s="392">
        <v>10</v>
      </c>
      <c r="K38" s="409">
        <v>18</v>
      </c>
      <c r="L38" s="428" t="s">
        <v>324</v>
      </c>
      <c r="M38" s="400"/>
      <c r="N38" s="390"/>
      <c r="O38" s="400"/>
      <c r="P38" s="390"/>
      <c r="Q38" s="400"/>
      <c r="R38" s="402"/>
      <c r="S38" s="402"/>
    </row>
    <row r="39" spans="1:19" s="372" customFormat="1" ht="7.5" customHeight="1">
      <c r="A39" s="364"/>
      <c r="B39" s="373"/>
      <c r="C39" s="373"/>
      <c r="D39" s="418"/>
      <c r="E39" s="417"/>
      <c r="F39" s="417"/>
      <c r="G39" s="420"/>
      <c r="H39" s="409"/>
      <c r="I39" s="404"/>
      <c r="J39" s="395"/>
      <c r="K39" s="393"/>
      <c r="L39" s="390">
        <v>86</v>
      </c>
      <c r="M39" s="400"/>
      <c r="N39" s="390"/>
      <c r="O39" s="400"/>
      <c r="P39" s="403"/>
      <c r="Q39" s="400"/>
      <c r="R39" s="402"/>
      <c r="S39" s="402"/>
    </row>
    <row r="40" spans="1:19" s="372" customFormat="1" ht="10.5" customHeight="1">
      <c r="A40" s="429"/>
      <c r="B40" s="402"/>
      <c r="C40" s="402"/>
      <c r="D40" s="402"/>
      <c r="E40" s="402"/>
      <c r="F40" s="402"/>
      <c r="G40" s="402"/>
      <c r="H40" s="402"/>
      <c r="I40" s="402">
        <v>-4</v>
      </c>
      <c r="J40" s="402" t="s">
        <v>325</v>
      </c>
      <c r="K40" s="402"/>
      <c r="L40" s="390"/>
      <c r="M40" s="400"/>
      <c r="N40" s="390"/>
      <c r="O40" s="430"/>
      <c r="P40" s="390"/>
      <c r="Q40" s="400"/>
      <c r="R40" s="402"/>
      <c r="S40" s="402"/>
    </row>
    <row r="41" spans="1:19" s="372" customFormat="1" ht="9" customHeight="1">
      <c r="A41" s="429"/>
      <c r="B41" s="402"/>
      <c r="C41" s="402"/>
      <c r="D41" s="402"/>
      <c r="E41" s="402"/>
      <c r="F41" s="402"/>
      <c r="G41" s="402"/>
      <c r="H41" s="409"/>
      <c r="I41" s="402"/>
      <c r="J41" s="402"/>
      <c r="K41" s="402"/>
      <c r="L41" s="385"/>
      <c r="M41" s="397"/>
      <c r="N41" s="390"/>
      <c r="O41" s="400"/>
      <c r="P41" s="390"/>
      <c r="Q41" s="400"/>
      <c r="R41" s="402"/>
      <c r="S41" s="431"/>
    </row>
    <row r="42" spans="1:19" s="372" customFormat="1" ht="10.5" customHeight="1">
      <c r="A42" s="364"/>
      <c r="B42" s="390"/>
      <c r="C42" s="390"/>
      <c r="D42" s="410"/>
      <c r="E42" s="411"/>
      <c r="F42" s="411"/>
      <c r="G42" s="412"/>
      <c r="H42" s="411"/>
      <c r="I42" s="404"/>
      <c r="J42" s="416"/>
      <c r="K42" s="400"/>
      <c r="L42" s="432">
        <v>-9</v>
      </c>
      <c r="M42" s="398"/>
      <c r="N42" s="390"/>
      <c r="O42" s="400"/>
      <c r="P42" s="390"/>
      <c r="Q42" s="400"/>
      <c r="R42" s="402"/>
      <c r="S42" s="402"/>
    </row>
    <row r="43" spans="1:19" s="372" customFormat="1" ht="9" customHeight="1">
      <c r="A43" s="364"/>
      <c r="B43" s="373"/>
      <c r="C43" s="373"/>
      <c r="D43" s="418"/>
      <c r="E43" s="417"/>
      <c r="F43" s="426"/>
      <c r="G43" s="420"/>
      <c r="H43" s="416"/>
      <c r="I43" s="398"/>
      <c r="J43" s="416"/>
      <c r="K43" s="400"/>
      <c r="L43" s="405" t="s">
        <v>321</v>
      </c>
      <c r="M43" s="406"/>
      <c r="N43" s="390"/>
      <c r="O43" s="400"/>
      <c r="P43" s="390"/>
      <c r="Q43" s="400"/>
      <c r="R43" s="402"/>
      <c r="S43" s="402"/>
    </row>
    <row r="44" spans="1:19" s="372" customFormat="1" ht="9" customHeight="1">
      <c r="A44" s="364"/>
      <c r="B44" s="390"/>
      <c r="C44" s="390"/>
      <c r="D44" s="410"/>
      <c r="E44" s="411"/>
      <c r="F44" s="411"/>
      <c r="G44" s="412"/>
      <c r="H44" s="416"/>
      <c r="I44" s="404"/>
      <c r="J44" s="385"/>
      <c r="K44" s="397"/>
      <c r="L44" s="409"/>
      <c r="M44" s="380"/>
      <c r="N44" s="434" t="s">
        <v>325</v>
      </c>
      <c r="O44" s="382"/>
      <c r="P44" s="390"/>
      <c r="Q44" s="400"/>
      <c r="R44" s="402"/>
      <c r="S44" s="402"/>
    </row>
    <row r="45" spans="1:19" s="372" customFormat="1" ht="9" customHeight="1">
      <c r="A45" s="364"/>
      <c r="B45" s="373"/>
      <c r="C45" s="373"/>
      <c r="D45" s="418"/>
      <c r="E45" s="417"/>
      <c r="F45" s="417"/>
      <c r="G45" s="420"/>
      <c r="H45" s="417"/>
      <c r="I45" s="404"/>
      <c r="J45" s="394"/>
      <c r="K45" s="398"/>
      <c r="L45" s="435">
        <v>-10</v>
      </c>
      <c r="M45" s="389"/>
      <c r="N45" s="385" t="s">
        <v>330</v>
      </c>
      <c r="O45" s="403" t="s">
        <v>312</v>
      </c>
      <c r="Q45" s="400"/>
      <c r="R45" s="402"/>
      <c r="S45" s="402"/>
    </row>
    <row r="46" spans="1:19" s="372" customFormat="1" ht="9" customHeight="1">
      <c r="A46" s="364"/>
      <c r="B46" s="390"/>
      <c r="C46" s="390"/>
      <c r="D46" s="410"/>
      <c r="E46" s="411"/>
      <c r="F46" s="411"/>
      <c r="G46" s="412"/>
      <c r="H46" s="411"/>
      <c r="I46" s="404"/>
      <c r="J46" s="390"/>
      <c r="K46" s="400"/>
      <c r="L46" s="436"/>
      <c r="M46" s="393"/>
      <c r="N46" s="390"/>
      <c r="O46" s="400"/>
      <c r="P46" s="390"/>
      <c r="Q46" s="400"/>
      <c r="R46" s="402"/>
      <c r="S46" s="402"/>
    </row>
    <row r="47" spans="1:19" s="372" customFormat="1" ht="9" customHeight="1">
      <c r="A47" s="364"/>
      <c r="B47" s="390"/>
      <c r="C47" s="373"/>
      <c r="D47" s="418"/>
      <c r="E47" s="417"/>
      <c r="F47" s="426"/>
      <c r="G47" s="420"/>
      <c r="H47" s="416"/>
      <c r="I47" s="398"/>
      <c r="J47" s="390"/>
      <c r="K47" s="400"/>
      <c r="L47" s="390" t="s">
        <v>325</v>
      </c>
      <c r="M47" s="400"/>
      <c r="N47" s="390"/>
      <c r="O47" s="400"/>
      <c r="P47" s="390"/>
      <c r="Q47" s="400"/>
      <c r="R47" s="402"/>
      <c r="S47" s="402"/>
    </row>
    <row r="48" spans="1:19" s="372" customFormat="1" ht="9" customHeight="1">
      <c r="A48" s="364"/>
      <c r="B48" s="373"/>
      <c r="C48" s="373"/>
      <c r="D48" s="418"/>
      <c r="E48" s="417"/>
      <c r="F48" s="419"/>
      <c r="G48" s="420"/>
      <c r="H48" s="416"/>
      <c r="I48" s="398"/>
      <c r="J48" s="390"/>
      <c r="K48" s="400"/>
      <c r="L48" s="390"/>
      <c r="M48" s="416"/>
      <c r="N48" s="390"/>
      <c r="O48" s="400"/>
      <c r="P48" s="390"/>
      <c r="Q48" s="400"/>
      <c r="R48" s="402"/>
      <c r="S48" s="402"/>
    </row>
    <row r="49" spans="1:19" s="372" customFormat="1" ht="9" customHeight="1">
      <c r="A49" s="373"/>
      <c r="B49" s="390"/>
      <c r="C49" s="390"/>
      <c r="D49" s="410"/>
      <c r="E49" s="411"/>
      <c r="F49" s="411"/>
      <c r="G49" s="412"/>
      <c r="H49" s="411"/>
      <c r="I49" s="404"/>
      <c r="J49" s="416"/>
      <c r="K49" s="397"/>
      <c r="L49" s="394"/>
      <c r="M49" s="416"/>
      <c r="N49" s="390"/>
      <c r="O49" s="400"/>
      <c r="P49" s="390"/>
      <c r="Q49" s="400"/>
      <c r="R49" s="402"/>
      <c r="S49" s="402"/>
    </row>
    <row r="50" spans="1:19" s="372" customFormat="1" ht="9" customHeight="1">
      <c r="A50" s="373"/>
      <c r="B50" s="373"/>
      <c r="C50" s="373"/>
      <c r="D50" s="418"/>
      <c r="E50" s="417"/>
      <c r="F50" s="417"/>
      <c r="G50" s="420"/>
      <c r="H50" s="409"/>
      <c r="I50" s="404"/>
      <c r="J50" s="416"/>
      <c r="K50" s="398"/>
      <c r="L50" s="390"/>
      <c r="M50" s="437"/>
      <c r="N50" s="390"/>
      <c r="O50" s="400"/>
      <c r="P50" s="403"/>
      <c r="Q50" s="400"/>
      <c r="R50" s="402"/>
      <c r="S50" s="402"/>
    </row>
    <row r="51" spans="1:19" s="372" customFormat="1" ht="9.75" customHeight="1">
      <c r="A51" s="373"/>
      <c r="B51" s="373"/>
      <c r="C51" s="373"/>
      <c r="D51" s="418"/>
      <c r="E51" s="417"/>
      <c r="F51" s="426"/>
      <c r="G51" s="420"/>
      <c r="H51" s="426"/>
      <c r="I51" s="398"/>
      <c r="J51" s="390"/>
      <c r="K51" s="438"/>
      <c r="L51" s="432"/>
      <c r="M51" s="400"/>
      <c r="N51" s="390"/>
      <c r="O51" s="400"/>
      <c r="P51" s="390"/>
      <c r="Q51" s="400"/>
      <c r="R51" s="402"/>
      <c r="S51" s="402"/>
    </row>
    <row r="52" spans="1:19" s="356" customFormat="1" ht="15" customHeight="1">
      <c r="A52" s="439"/>
      <c r="B52" s="439"/>
      <c r="C52" s="439"/>
      <c r="D52" s="439"/>
      <c r="E52" s="440"/>
      <c r="F52" s="440"/>
      <c r="G52" s="440"/>
      <c r="H52" s="440"/>
      <c r="I52" s="441"/>
      <c r="J52" s="440"/>
      <c r="K52" s="442"/>
      <c r="L52" s="440"/>
      <c r="M52" s="443"/>
      <c r="N52" s="440"/>
      <c r="O52" s="444"/>
      <c r="P52" s="440"/>
      <c r="Q52" s="443"/>
      <c r="R52" s="445"/>
      <c r="S52" s="445"/>
    </row>
    <row r="53" spans="1:19" s="449" customFormat="1" ht="10.5" customHeight="1">
      <c r="A53" s="364"/>
      <c r="B53" s="390"/>
      <c r="C53" s="390"/>
      <c r="D53" s="410"/>
      <c r="E53" s="411"/>
      <c r="F53" s="411"/>
      <c r="G53" s="412"/>
      <c r="H53" s="411"/>
      <c r="I53" s="404"/>
      <c r="J53" s="390"/>
      <c r="K53" s="400"/>
      <c r="L53" s="390"/>
      <c r="M53" s="400"/>
      <c r="N53" s="390"/>
      <c r="O53" s="400"/>
      <c r="P53" s="446"/>
      <c r="Q53" s="447"/>
      <c r="R53" s="448"/>
      <c r="S53" s="448"/>
    </row>
    <row r="54" spans="1:19" s="449" customFormat="1" ht="12.75" customHeight="1">
      <c r="A54" s="364"/>
      <c r="B54" s="373"/>
      <c r="C54" s="373"/>
      <c r="D54" s="418"/>
      <c r="E54" s="417"/>
      <c r="F54" s="419"/>
      <c r="G54" s="420"/>
      <c r="H54" s="476"/>
      <c r="I54" s="398"/>
      <c r="J54" s="390"/>
      <c r="K54" s="400"/>
      <c r="L54" s="390"/>
      <c r="M54" s="400"/>
      <c r="N54" s="390"/>
      <c r="O54" s="400"/>
      <c r="P54" s="450"/>
      <c r="Q54" s="451"/>
      <c r="R54" s="448"/>
      <c r="S54" s="452"/>
    </row>
    <row r="55" spans="1:19" s="449" customFormat="1" ht="12.75" customHeight="1">
      <c r="A55" s="364"/>
      <c r="B55" s="390"/>
      <c r="C55" s="390"/>
      <c r="D55" s="410"/>
      <c r="E55" s="411"/>
      <c r="F55" s="411"/>
      <c r="G55" s="412"/>
      <c r="H55" s="476"/>
      <c r="I55" s="404"/>
      <c r="J55" s="385"/>
      <c r="K55" s="397"/>
      <c r="L55" s="390"/>
      <c r="M55" s="400"/>
      <c r="N55" s="390"/>
      <c r="O55" s="400"/>
      <c r="P55" s="450"/>
      <c r="Q55" s="451"/>
      <c r="R55" s="448"/>
      <c r="S55" s="448"/>
    </row>
    <row r="56" spans="1:19" s="449" customFormat="1" ht="12.75" customHeight="1">
      <c r="A56" s="364"/>
      <c r="B56" s="373"/>
      <c r="C56" s="373"/>
      <c r="D56" s="418"/>
      <c r="E56" s="417"/>
      <c r="F56" s="417"/>
      <c r="G56" s="420"/>
      <c r="H56" s="417"/>
      <c r="I56" s="404"/>
      <c r="J56" s="388"/>
      <c r="K56" s="398"/>
      <c r="L56" s="390"/>
      <c r="M56" s="400"/>
      <c r="N56" s="390"/>
      <c r="O56" s="400"/>
      <c r="P56" s="450"/>
      <c r="Q56" s="451"/>
      <c r="R56" s="448"/>
      <c r="S56" s="448"/>
    </row>
    <row r="57" spans="1:19" s="449" customFormat="1" ht="12.75" customHeight="1">
      <c r="A57" s="364"/>
      <c r="B57" s="390"/>
      <c r="C57" s="390"/>
      <c r="D57" s="410"/>
      <c r="E57" s="411"/>
      <c r="F57" s="411"/>
      <c r="G57" s="412"/>
      <c r="H57" s="411"/>
      <c r="I57" s="404"/>
      <c r="J57" s="388"/>
      <c r="K57" s="400"/>
      <c r="L57" s="385"/>
      <c r="M57" s="397"/>
      <c r="N57" s="390"/>
      <c r="O57" s="400"/>
      <c r="P57" s="450"/>
      <c r="Q57" s="451"/>
      <c r="R57" s="448"/>
      <c r="S57" s="448"/>
    </row>
    <row r="58" spans="1:19" s="449" customFormat="1" ht="12.75" customHeight="1">
      <c r="A58" s="364"/>
      <c r="B58" s="390"/>
      <c r="C58" s="373"/>
      <c r="D58" s="418"/>
      <c r="E58" s="417"/>
      <c r="F58" s="426"/>
      <c r="G58" s="420"/>
      <c r="H58" s="416"/>
      <c r="I58" s="398"/>
      <c r="J58" s="390"/>
      <c r="K58" s="400"/>
      <c r="L58" s="394"/>
      <c r="M58" s="398"/>
      <c r="N58" s="390"/>
      <c r="O58" s="400"/>
      <c r="P58" s="450"/>
      <c r="Q58" s="451"/>
      <c r="R58" s="448"/>
      <c r="S58" s="448"/>
    </row>
    <row r="59" spans="1:19" s="449" customFormat="1" ht="12.75" customHeight="1">
      <c r="A59" s="364"/>
      <c r="B59" s="390"/>
      <c r="C59" s="390"/>
      <c r="D59" s="410"/>
      <c r="E59" s="411"/>
      <c r="F59" s="411"/>
      <c r="G59" s="412"/>
      <c r="H59" s="416"/>
      <c r="I59" s="404"/>
      <c r="J59" s="390"/>
      <c r="K59" s="400"/>
      <c r="L59" s="390"/>
      <c r="M59" s="400"/>
      <c r="N59" s="390"/>
      <c r="O59" s="400"/>
      <c r="P59" s="450"/>
      <c r="Q59" s="451"/>
      <c r="R59" s="448"/>
      <c r="S59" s="448"/>
    </row>
    <row r="60" spans="1:19" s="449" customFormat="1" ht="12.75" customHeight="1">
      <c r="A60" s="364"/>
      <c r="B60" s="373"/>
      <c r="C60" s="373"/>
      <c r="D60" s="418"/>
      <c r="E60" s="417"/>
      <c r="F60" s="417"/>
      <c r="G60" s="420"/>
      <c r="H60" s="417"/>
      <c r="I60" s="404"/>
      <c r="J60" s="390"/>
      <c r="K60" s="400"/>
      <c r="L60" s="396"/>
      <c r="M60" s="398"/>
      <c r="N60" s="390"/>
      <c r="O60" s="400"/>
      <c r="P60" s="450"/>
      <c r="Q60" s="451"/>
      <c r="R60" s="448"/>
      <c r="S60" s="448"/>
    </row>
    <row r="61" spans="1:19" s="449" customFormat="1" ht="12.75" customHeight="1">
      <c r="A61" s="364"/>
      <c r="B61" s="390"/>
      <c r="C61" s="390"/>
      <c r="D61" s="410"/>
      <c r="E61" s="411"/>
      <c r="F61" s="411"/>
      <c r="G61" s="412"/>
      <c r="H61" s="411"/>
      <c r="I61" s="404"/>
      <c r="J61" s="390"/>
      <c r="K61" s="400"/>
      <c r="L61" s="396"/>
      <c r="M61" s="400"/>
      <c r="N61" s="385"/>
      <c r="O61" s="400"/>
      <c r="P61" s="453"/>
      <c r="Q61" s="451"/>
      <c r="R61" s="448"/>
      <c r="S61" s="448"/>
    </row>
    <row r="62" spans="1:19" ht="15.75" customHeight="1">
      <c r="A62" s="364"/>
      <c r="B62" s="373"/>
      <c r="C62" s="373"/>
      <c r="D62" s="418"/>
      <c r="E62" s="417"/>
      <c r="F62" s="426"/>
      <c r="G62" s="420"/>
      <c r="H62" s="416"/>
      <c r="I62" s="398"/>
      <c r="J62" s="390"/>
      <c r="K62" s="400"/>
      <c r="L62" s="390"/>
      <c r="M62" s="400"/>
      <c r="N62" s="390"/>
      <c r="O62" s="400"/>
      <c r="P62" s="454"/>
      <c r="Q62" s="455"/>
      <c r="R62" s="454"/>
      <c r="S62" s="454"/>
    </row>
    <row r="63" spans="1:19" ht="9" customHeight="1">
      <c r="A63" s="364"/>
      <c r="B63" s="390"/>
      <c r="C63" s="390"/>
      <c r="D63" s="410"/>
      <c r="E63" s="411"/>
      <c r="F63" s="411"/>
      <c r="G63" s="412"/>
      <c r="H63" s="416"/>
      <c r="I63" s="404"/>
      <c r="J63" s="385"/>
      <c r="K63" s="397"/>
      <c r="L63" s="390"/>
      <c r="M63" s="400"/>
      <c r="N63" s="390"/>
      <c r="O63" s="400"/>
      <c r="P63" s="454"/>
      <c r="Q63" s="455"/>
      <c r="R63" s="454"/>
      <c r="S63" s="454"/>
    </row>
    <row r="64" spans="1:19" ht="12.75">
      <c r="A64" s="364"/>
      <c r="B64" s="373"/>
      <c r="C64" s="373"/>
      <c r="D64" s="418"/>
      <c r="E64" s="417"/>
      <c r="F64" s="417"/>
      <c r="G64" s="420"/>
      <c r="H64" s="417"/>
      <c r="I64" s="404"/>
      <c r="J64" s="388"/>
      <c r="K64" s="398"/>
      <c r="L64" s="390"/>
      <c r="M64" s="400"/>
      <c r="N64" s="390"/>
      <c r="O64" s="400"/>
      <c r="P64" s="454"/>
      <c r="Q64" s="455"/>
      <c r="R64" s="454"/>
      <c r="S64" s="454"/>
    </row>
    <row r="65" spans="1:19" ht="12.75">
      <c r="A65" s="364"/>
      <c r="B65" s="390"/>
      <c r="C65" s="390"/>
      <c r="D65" s="410"/>
      <c r="E65" s="411"/>
      <c r="F65" s="411"/>
      <c r="G65" s="412"/>
      <c r="H65" s="411"/>
      <c r="I65" s="404"/>
      <c r="J65" s="388"/>
      <c r="K65" s="400"/>
      <c r="L65" s="385"/>
      <c r="M65" s="397"/>
      <c r="N65" s="390"/>
      <c r="O65" s="400"/>
      <c r="P65" s="454"/>
      <c r="Q65" s="455"/>
      <c r="R65" s="454"/>
      <c r="S65" s="454"/>
    </row>
    <row r="66" spans="1:19" ht="20.25" customHeight="1">
      <c r="A66" s="364"/>
      <c r="B66" s="390"/>
      <c r="C66" s="373"/>
      <c r="D66" s="418"/>
      <c r="E66" s="417"/>
      <c r="F66" s="426"/>
      <c r="G66" s="420"/>
      <c r="H66" s="416"/>
      <c r="I66" s="398"/>
      <c r="J66" s="390"/>
      <c r="K66" s="400"/>
      <c r="L66" s="394"/>
      <c r="M66" s="398"/>
      <c r="N66" s="390"/>
      <c r="O66" s="400"/>
      <c r="P66" s="457"/>
      <c r="Q66" s="455"/>
      <c r="R66" s="454"/>
      <c r="S66" s="454"/>
    </row>
    <row r="67" spans="1:19" ht="20.25" customHeight="1">
      <c r="A67" s="364"/>
      <c r="B67" s="390"/>
      <c r="C67" s="390"/>
      <c r="D67" s="410"/>
      <c r="E67" s="411"/>
      <c r="F67" s="411"/>
      <c r="G67" s="412"/>
      <c r="H67" s="416"/>
      <c r="I67" s="472"/>
      <c r="J67" s="390"/>
      <c r="K67" s="400"/>
      <c r="L67" s="390"/>
      <c r="M67" s="400"/>
      <c r="N67" s="390"/>
      <c r="O67" s="400"/>
      <c r="P67" s="454"/>
      <c r="Q67" s="455"/>
      <c r="R67" s="454"/>
      <c r="S67" s="454"/>
    </row>
    <row r="68" spans="1:19" ht="12.75">
      <c r="A68" s="454"/>
      <c r="B68" s="454"/>
      <c r="C68" s="454"/>
      <c r="D68" s="454"/>
      <c r="E68" s="454"/>
      <c r="F68" s="454"/>
      <c r="G68" s="454"/>
      <c r="H68" s="454"/>
      <c r="I68" s="458"/>
      <c r="J68" s="454"/>
      <c r="K68" s="458"/>
      <c r="L68" s="454"/>
      <c r="M68" s="455"/>
      <c r="N68" s="454"/>
      <c r="O68" s="458"/>
      <c r="P68" s="454"/>
      <c r="Q68" s="455"/>
      <c r="R68" s="454"/>
      <c r="S68" s="454"/>
    </row>
    <row r="69" spans="1:19" ht="12.75">
      <c r="A69" s="454"/>
      <c r="B69" s="459"/>
      <c r="C69" s="460"/>
      <c r="D69" s="461"/>
      <c r="E69" s="462"/>
      <c r="F69" s="463"/>
      <c r="G69" s="450"/>
      <c r="H69" s="450"/>
      <c r="I69" s="464"/>
      <c r="J69" s="450"/>
      <c r="K69" s="458"/>
      <c r="L69" s="432"/>
      <c r="M69" s="398"/>
      <c r="N69" s="390"/>
      <c r="O69" s="400"/>
      <c r="P69" s="390"/>
      <c r="Q69" s="455"/>
      <c r="R69" s="454"/>
      <c r="S69" s="454"/>
    </row>
    <row r="70" spans="1:19" ht="12.75">
      <c r="A70" s="454"/>
      <c r="B70" s="450"/>
      <c r="C70" s="459"/>
      <c r="D70" s="461"/>
      <c r="E70" s="462"/>
      <c r="F70" s="450"/>
      <c r="G70" s="450"/>
      <c r="H70" s="450"/>
      <c r="I70" s="464"/>
      <c r="J70" s="465"/>
      <c r="K70" s="458"/>
      <c r="L70" s="409"/>
      <c r="M70" s="400"/>
      <c r="N70" s="390"/>
      <c r="O70" s="400"/>
      <c r="P70" s="390"/>
      <c r="Q70" s="455"/>
      <c r="R70" s="454"/>
      <c r="S70" s="454"/>
    </row>
    <row r="71" spans="1:19" ht="12.75">
      <c r="A71" s="454"/>
      <c r="B71" s="454"/>
      <c r="C71" s="454"/>
      <c r="D71" s="454"/>
      <c r="E71" s="454"/>
      <c r="F71" s="454"/>
      <c r="G71" s="454"/>
      <c r="H71" s="454"/>
      <c r="I71" s="458"/>
      <c r="J71" s="454"/>
      <c r="K71" s="458"/>
      <c r="L71" s="409"/>
      <c r="M71" s="398"/>
      <c r="N71" s="385"/>
      <c r="O71" s="400"/>
      <c r="P71" s="390"/>
      <c r="Q71" s="455"/>
      <c r="R71" s="454"/>
      <c r="S71" s="454"/>
    </row>
    <row r="72" spans="1:19" ht="12.75">
      <c r="A72" s="466"/>
      <c r="B72" s="454"/>
      <c r="C72" s="454"/>
      <c r="D72" s="454"/>
      <c r="E72" s="454"/>
      <c r="F72" s="454"/>
      <c r="G72" s="454"/>
      <c r="H72" s="454"/>
      <c r="I72" s="458"/>
      <c r="J72" s="454"/>
      <c r="K72" s="458"/>
      <c r="L72" s="435"/>
      <c r="M72" s="400"/>
      <c r="N72" s="385"/>
      <c r="O72" s="400"/>
      <c r="P72" s="403"/>
      <c r="Q72" s="455"/>
      <c r="R72" s="454"/>
      <c r="S72" s="454"/>
    </row>
    <row r="73" spans="1:19" ht="12.75">
      <c r="A73" s="466"/>
      <c r="B73" s="454"/>
      <c r="C73" s="454"/>
      <c r="D73" s="454"/>
      <c r="E73" s="467"/>
      <c r="F73" s="454"/>
      <c r="G73" s="454"/>
      <c r="H73" s="454"/>
      <c r="I73" s="458"/>
      <c r="J73" s="454"/>
      <c r="K73" s="458"/>
      <c r="L73" s="435"/>
      <c r="M73" s="400"/>
      <c r="N73" s="390"/>
      <c r="O73" s="400"/>
      <c r="P73" s="390"/>
      <c r="Q73" s="455"/>
      <c r="R73" s="454"/>
      <c r="S73" s="454"/>
    </row>
    <row r="74" spans="1:19" ht="12.75">
      <c r="A74" s="466"/>
      <c r="B74" s="454"/>
      <c r="C74" s="454"/>
      <c r="D74" s="454"/>
      <c r="E74" s="467"/>
      <c r="F74" s="454"/>
      <c r="G74" s="454"/>
      <c r="H74" s="454"/>
      <c r="I74" s="458"/>
      <c r="J74" s="454"/>
      <c r="K74" s="458"/>
      <c r="L74" s="394"/>
      <c r="M74" s="400"/>
      <c r="N74" s="390"/>
      <c r="O74" s="400"/>
      <c r="P74" s="390"/>
      <c r="Q74" s="455"/>
      <c r="R74" s="454"/>
      <c r="S74" s="454"/>
    </row>
    <row r="75" spans="1:19" ht="20.25" customHeight="1">
      <c r="A75" s="454"/>
      <c r="B75" s="454"/>
      <c r="C75" s="454"/>
      <c r="D75" s="454"/>
      <c r="E75" s="454"/>
      <c r="F75" s="454"/>
      <c r="G75" s="454"/>
      <c r="H75" s="454"/>
      <c r="I75" s="458"/>
      <c r="J75" s="467"/>
      <c r="K75" s="458"/>
      <c r="L75" s="454"/>
      <c r="M75" s="455"/>
      <c r="N75" s="390"/>
      <c r="O75" s="400"/>
      <c r="P75" s="454"/>
      <c r="Q75" s="455"/>
      <c r="R75" s="454"/>
      <c r="S75" s="454"/>
    </row>
    <row r="76" spans="1:19" ht="20.25" customHeight="1">
      <c r="A76" s="466"/>
      <c r="B76" s="454"/>
      <c r="C76" s="454"/>
      <c r="D76" s="454"/>
      <c r="E76" s="454"/>
      <c r="F76" s="454"/>
      <c r="G76" s="454"/>
      <c r="H76" s="454"/>
      <c r="I76" s="458"/>
      <c r="J76" s="467"/>
      <c r="K76" s="458"/>
      <c r="L76" s="457"/>
      <c r="M76" s="455"/>
      <c r="N76" s="390"/>
      <c r="O76" s="400"/>
      <c r="P76" s="457"/>
      <c r="Q76" s="455"/>
      <c r="R76" s="454"/>
      <c r="S76" s="454"/>
    </row>
    <row r="77" spans="1:19" ht="20.25" customHeight="1">
      <c r="A77" s="466"/>
      <c r="B77" s="454"/>
      <c r="C77" s="454"/>
      <c r="D77" s="454"/>
      <c r="E77" s="467"/>
      <c r="F77" s="454"/>
      <c r="G77" s="454"/>
      <c r="H77" s="454"/>
      <c r="I77" s="458"/>
      <c r="J77" s="454"/>
      <c r="K77" s="458"/>
      <c r="L77" s="454"/>
      <c r="M77" s="455"/>
      <c r="N77" s="454"/>
      <c r="O77" s="458"/>
      <c r="P77" s="454"/>
      <c r="Q77" s="455"/>
      <c r="R77" s="454"/>
      <c r="S77" s="454"/>
    </row>
    <row r="78" spans="1:19" ht="20.25" customHeight="1">
      <c r="A78" s="466"/>
      <c r="B78" s="454"/>
      <c r="C78" s="454"/>
      <c r="D78" s="454"/>
      <c r="E78" s="467"/>
      <c r="F78" s="454"/>
      <c r="G78" s="454"/>
      <c r="H78" s="454"/>
      <c r="I78" s="458"/>
      <c r="J78" s="454"/>
      <c r="K78" s="458"/>
      <c r="L78" s="454"/>
      <c r="M78" s="455"/>
      <c r="N78" s="454"/>
      <c r="O78" s="458"/>
      <c r="P78" s="454"/>
      <c r="Q78" s="455"/>
      <c r="R78" s="454"/>
      <c r="S78" s="454"/>
    </row>
    <row r="79" spans="1:19" ht="12.75" customHeight="1">
      <c r="A79" s="364"/>
      <c r="B79" s="390"/>
      <c r="C79" s="390"/>
      <c r="D79" s="410"/>
      <c r="E79" s="411"/>
      <c r="F79" s="411"/>
      <c r="G79" s="412"/>
      <c r="H79" s="411"/>
      <c r="I79" s="404"/>
      <c r="J79" s="390"/>
      <c r="K79" s="400"/>
      <c r="L79" s="390"/>
      <c r="M79" s="400"/>
      <c r="N79" s="454"/>
      <c r="O79" s="458"/>
      <c r="P79" s="454"/>
      <c r="Q79" s="455"/>
      <c r="R79" s="454"/>
      <c r="S79" s="454"/>
    </row>
    <row r="80" spans="1:19" ht="12.75" customHeight="1">
      <c r="A80" s="364"/>
      <c r="B80" s="373"/>
      <c r="C80" s="373"/>
      <c r="D80" s="418"/>
      <c r="E80" s="417"/>
      <c r="F80" s="419"/>
      <c r="G80" s="420"/>
      <c r="H80" s="476"/>
      <c r="I80" s="398"/>
      <c r="J80" s="390"/>
      <c r="K80" s="400"/>
      <c r="L80" s="390"/>
      <c r="M80" s="400"/>
      <c r="N80" s="454"/>
      <c r="O80" s="458"/>
      <c r="P80" s="454"/>
      <c r="Q80" s="455"/>
      <c r="R80" s="454"/>
      <c r="S80" s="454"/>
    </row>
    <row r="81" spans="1:19" ht="12.75">
      <c r="A81" s="364"/>
      <c r="B81" s="390"/>
      <c r="C81" s="390"/>
      <c r="D81" s="410"/>
      <c r="E81" s="411"/>
      <c r="F81" s="411"/>
      <c r="G81" s="412"/>
      <c r="H81" s="476"/>
      <c r="I81" s="404"/>
      <c r="J81" s="385"/>
      <c r="K81" s="397"/>
      <c r="L81" s="390"/>
      <c r="M81" s="400"/>
      <c r="N81" s="454"/>
      <c r="O81" s="458"/>
      <c r="P81" s="454"/>
      <c r="Q81" s="455"/>
      <c r="R81" s="454"/>
      <c r="S81" s="454"/>
    </row>
    <row r="82" spans="1:19" ht="12.75">
      <c r="A82" s="364"/>
      <c r="B82" s="373"/>
      <c r="C82" s="373"/>
      <c r="D82" s="418"/>
      <c r="E82" s="417"/>
      <c r="F82" s="417"/>
      <c r="G82" s="420"/>
      <c r="H82" s="417"/>
      <c r="I82" s="404"/>
      <c r="J82" s="388"/>
      <c r="K82" s="398"/>
      <c r="L82" s="390"/>
      <c r="M82" s="400"/>
      <c r="N82" s="454"/>
      <c r="O82" s="458"/>
      <c r="P82" s="454"/>
      <c r="Q82" s="455"/>
      <c r="R82" s="454"/>
      <c r="S82" s="454"/>
    </row>
    <row r="83" spans="1:19" ht="12.75" customHeight="1">
      <c r="A83" s="364"/>
      <c r="B83" s="390"/>
      <c r="C83" s="390"/>
      <c r="D83" s="410"/>
      <c r="E83" s="411"/>
      <c r="F83" s="411"/>
      <c r="G83" s="412"/>
      <c r="H83" s="411"/>
      <c r="I83" s="404"/>
      <c r="J83" s="388"/>
      <c r="K83" s="400"/>
      <c r="L83" s="385"/>
      <c r="M83" s="397"/>
      <c r="N83" s="468"/>
      <c r="O83" s="458"/>
      <c r="P83" s="454"/>
      <c r="Q83" s="455"/>
      <c r="R83" s="454"/>
      <c r="S83" s="454"/>
    </row>
    <row r="84" spans="1:19" ht="12.75" customHeight="1">
      <c r="A84" s="364"/>
      <c r="B84" s="390"/>
      <c r="C84" s="373"/>
      <c r="D84" s="418"/>
      <c r="E84" s="417"/>
      <c r="F84" s="426"/>
      <c r="G84" s="420"/>
      <c r="H84" s="416"/>
      <c r="I84" s="398"/>
      <c r="J84" s="390"/>
      <c r="K84" s="400"/>
      <c r="L84" s="394"/>
      <c r="M84" s="398"/>
      <c r="N84" s="454"/>
      <c r="O84" s="458"/>
      <c r="P84" s="454"/>
      <c r="Q84" s="455"/>
      <c r="R84" s="454"/>
      <c r="S84" s="454"/>
    </row>
    <row r="85" spans="1:19" ht="12.75">
      <c r="A85" s="364"/>
      <c r="B85" s="390"/>
      <c r="C85" s="390"/>
      <c r="D85" s="410"/>
      <c r="E85" s="411"/>
      <c r="F85" s="411"/>
      <c r="G85" s="412"/>
      <c r="H85" s="416"/>
      <c r="I85" s="404"/>
      <c r="J85" s="390"/>
      <c r="K85" s="400"/>
      <c r="L85" s="390"/>
      <c r="M85" s="400"/>
      <c r="N85" s="469"/>
      <c r="O85" s="458"/>
      <c r="P85" s="454"/>
      <c r="Q85" s="455"/>
      <c r="R85" s="454"/>
      <c r="S85" s="454"/>
    </row>
    <row r="86" spans="1:19" ht="12.75">
      <c r="A86" s="364"/>
      <c r="B86" s="373"/>
      <c r="C86" s="373"/>
      <c r="D86" s="418"/>
      <c r="E86" s="417"/>
      <c r="F86" s="417"/>
      <c r="G86" s="420"/>
      <c r="H86" s="417"/>
      <c r="I86" s="404"/>
      <c r="J86" s="390"/>
      <c r="K86" s="400"/>
      <c r="L86" s="396"/>
      <c r="M86" s="398"/>
      <c r="N86" s="454"/>
      <c r="O86" s="458"/>
      <c r="P86" s="457"/>
      <c r="Q86" s="455"/>
      <c r="R86" s="454"/>
      <c r="S86" s="454"/>
    </row>
    <row r="87" spans="1:19" ht="12.75">
      <c r="A87" s="364"/>
      <c r="B87" s="390"/>
      <c r="C87" s="390"/>
      <c r="D87" s="410"/>
      <c r="E87" s="411"/>
      <c r="F87" s="411"/>
      <c r="G87" s="412"/>
      <c r="H87" s="411"/>
      <c r="I87" s="404"/>
      <c r="J87" s="390"/>
      <c r="K87" s="400"/>
      <c r="L87" s="396"/>
      <c r="M87" s="400"/>
      <c r="N87" s="454"/>
      <c r="O87" s="458"/>
      <c r="P87" s="454"/>
      <c r="Q87" s="455"/>
      <c r="R87" s="454"/>
      <c r="S87" s="454"/>
    </row>
    <row r="88" spans="1:19" ht="12.75">
      <c r="A88" s="454"/>
      <c r="B88" s="454"/>
      <c r="C88" s="454"/>
      <c r="D88" s="454"/>
      <c r="E88" s="454"/>
      <c r="F88" s="454"/>
      <c r="G88" s="454"/>
      <c r="H88" s="454"/>
      <c r="I88" s="458"/>
      <c r="J88" s="454"/>
      <c r="K88" s="458"/>
      <c r="L88" s="454"/>
      <c r="M88" s="455"/>
      <c r="N88" s="454"/>
      <c r="O88" s="458"/>
      <c r="P88" s="454"/>
      <c r="Q88" s="455"/>
      <c r="R88" s="454"/>
      <c r="S88" s="454"/>
    </row>
    <row r="89" spans="1:19" ht="12.75">
      <c r="A89" s="454"/>
      <c r="B89" s="454"/>
      <c r="C89" s="454"/>
      <c r="D89" s="454"/>
      <c r="E89" s="454"/>
      <c r="F89" s="454"/>
      <c r="G89" s="454"/>
      <c r="H89" s="454"/>
      <c r="I89" s="458"/>
      <c r="J89" s="454"/>
      <c r="K89" s="458"/>
      <c r="L89" s="432"/>
      <c r="M89" s="398"/>
      <c r="N89" s="390"/>
      <c r="O89" s="400"/>
      <c r="P89" s="390"/>
      <c r="Q89" s="455"/>
      <c r="R89" s="454"/>
      <c r="S89" s="454"/>
    </row>
    <row r="90" spans="1:19" ht="12.75">
      <c r="A90" s="466"/>
      <c r="B90" s="454"/>
      <c r="C90" s="454"/>
      <c r="D90" s="454"/>
      <c r="E90" s="454"/>
      <c r="F90" s="454"/>
      <c r="G90" s="454"/>
      <c r="H90" s="454"/>
      <c r="I90" s="458"/>
      <c r="J90" s="454"/>
      <c r="K90" s="458"/>
      <c r="L90" s="409"/>
      <c r="M90" s="400"/>
      <c r="N90" s="390"/>
      <c r="O90" s="400"/>
      <c r="P90" s="390"/>
      <c r="Q90" s="455"/>
      <c r="R90" s="454"/>
      <c r="S90" s="454"/>
    </row>
    <row r="91" spans="1:19" ht="12.75">
      <c r="A91" s="466"/>
      <c r="B91" s="454"/>
      <c r="C91" s="454"/>
      <c r="D91" s="454"/>
      <c r="E91" s="467"/>
      <c r="F91" s="454"/>
      <c r="G91" s="454"/>
      <c r="H91" s="454"/>
      <c r="I91" s="458"/>
      <c r="J91" s="454"/>
      <c r="K91" s="458"/>
      <c r="L91" s="409"/>
      <c r="M91" s="398"/>
      <c r="N91" s="385"/>
      <c r="O91" s="400"/>
      <c r="P91" s="390"/>
      <c r="Q91" s="455"/>
      <c r="R91" s="454"/>
      <c r="S91" s="454"/>
    </row>
    <row r="92" spans="1:19" ht="12.75">
      <c r="A92" s="466"/>
      <c r="B92" s="454"/>
      <c r="C92" s="454"/>
      <c r="D92" s="454"/>
      <c r="E92" s="467"/>
      <c r="F92" s="454"/>
      <c r="G92" s="454"/>
      <c r="H92" s="454"/>
      <c r="I92" s="458"/>
      <c r="J92" s="454"/>
      <c r="K92" s="458"/>
      <c r="L92" s="435"/>
      <c r="M92" s="400"/>
      <c r="N92" s="385"/>
      <c r="O92" s="400"/>
      <c r="P92" s="403"/>
      <c r="Q92" s="455"/>
      <c r="R92" s="454"/>
      <c r="S92" s="454"/>
    </row>
    <row r="93" spans="1:19" ht="12.75">
      <c r="A93" s="454"/>
      <c r="B93" s="454"/>
      <c r="C93" s="454"/>
      <c r="D93" s="454"/>
      <c r="E93" s="454"/>
      <c r="F93" s="454"/>
      <c r="G93" s="454"/>
      <c r="H93" s="454"/>
      <c r="I93" s="458"/>
      <c r="J93" s="467"/>
      <c r="K93" s="458"/>
      <c r="L93" s="435"/>
      <c r="M93" s="400"/>
      <c r="N93" s="390"/>
      <c r="O93" s="400"/>
      <c r="P93" s="390"/>
      <c r="Q93" s="455"/>
      <c r="R93" s="454"/>
      <c r="S93" s="454"/>
    </row>
    <row r="94" spans="1:19" ht="12.75">
      <c r="A94" s="466"/>
      <c r="B94" s="454"/>
      <c r="C94" s="454"/>
      <c r="D94" s="454"/>
      <c r="E94" s="454"/>
      <c r="F94" s="454"/>
      <c r="G94" s="454"/>
      <c r="H94" s="454"/>
      <c r="I94" s="458"/>
      <c r="J94" s="467"/>
      <c r="K94" s="458"/>
      <c r="L94" s="394"/>
      <c r="M94" s="400"/>
      <c r="N94" s="390"/>
      <c r="O94" s="400"/>
      <c r="P94" s="390"/>
      <c r="Q94" s="455"/>
      <c r="R94" s="454"/>
      <c r="S94" s="454"/>
    </row>
    <row r="95" spans="1:19" ht="12.75">
      <c r="A95" s="466"/>
      <c r="B95" s="454"/>
      <c r="C95" s="454"/>
      <c r="D95" s="454"/>
      <c r="E95" s="467"/>
      <c r="F95" s="454"/>
      <c r="G95" s="454"/>
      <c r="H95" s="454"/>
      <c r="I95" s="458"/>
      <c r="J95" s="454"/>
      <c r="K95" s="458"/>
      <c r="L95" s="454"/>
      <c r="M95" s="455"/>
      <c r="N95" s="390"/>
      <c r="O95" s="400"/>
      <c r="P95" s="454"/>
      <c r="Q95" s="455"/>
      <c r="R95" s="454"/>
      <c r="S95" s="454"/>
    </row>
    <row r="96" spans="1:19" ht="12.75">
      <c r="A96" s="466"/>
      <c r="B96" s="454"/>
      <c r="C96" s="454"/>
      <c r="D96" s="454"/>
      <c r="E96" s="467"/>
      <c r="F96" s="454"/>
      <c r="G96" s="454"/>
      <c r="H96" s="454"/>
      <c r="I96" s="458"/>
      <c r="J96" s="454"/>
      <c r="K96" s="458"/>
      <c r="L96" s="457"/>
      <c r="M96" s="455"/>
      <c r="N96" s="390"/>
      <c r="O96" s="400"/>
      <c r="P96" s="457"/>
      <c r="Q96" s="455"/>
      <c r="R96" s="454"/>
      <c r="S96" s="454"/>
    </row>
    <row r="97" spans="1:19" ht="12.75">
      <c r="A97" s="454"/>
      <c r="B97" s="454"/>
      <c r="C97" s="454"/>
      <c r="D97" s="454"/>
      <c r="E97" s="454"/>
      <c r="F97" s="454"/>
      <c r="G97" s="454"/>
      <c r="H97" s="454"/>
      <c r="I97" s="458"/>
      <c r="J97" s="467"/>
      <c r="K97" s="458"/>
      <c r="L97" s="454"/>
      <c r="M97" s="455"/>
      <c r="N97" s="454"/>
      <c r="O97" s="458"/>
      <c r="P97" s="454"/>
      <c r="Q97" s="455"/>
      <c r="R97" s="454"/>
      <c r="S97" s="454"/>
    </row>
    <row r="98" spans="1:19" ht="12.75">
      <c r="A98" s="466"/>
      <c r="B98" s="454"/>
      <c r="C98" s="454"/>
      <c r="D98" s="454"/>
      <c r="E98" s="454"/>
      <c r="F98" s="454"/>
      <c r="G98" s="454"/>
      <c r="H98" s="454"/>
      <c r="I98" s="458"/>
      <c r="J98" s="467"/>
      <c r="K98" s="458"/>
      <c r="L98" s="457"/>
      <c r="M98" s="455"/>
      <c r="N98" s="454"/>
      <c r="O98" s="458"/>
      <c r="P98" s="454"/>
      <c r="Q98" s="455"/>
      <c r="R98" s="454"/>
      <c r="S98" s="454"/>
    </row>
    <row r="99" spans="1:19" ht="12.75">
      <c r="A99" s="466"/>
      <c r="B99" s="454"/>
      <c r="C99" s="454"/>
      <c r="D99" s="454"/>
      <c r="E99" s="454"/>
      <c r="F99" s="454"/>
      <c r="G99" s="454"/>
      <c r="H99" s="454"/>
      <c r="I99" s="458"/>
      <c r="J99" s="454"/>
      <c r="K99" s="458"/>
      <c r="L99" s="454"/>
      <c r="M99" s="455"/>
      <c r="N99" s="454"/>
      <c r="O99" s="458"/>
      <c r="P99" s="454"/>
      <c r="Q99" s="455"/>
      <c r="R99" s="454"/>
      <c r="S99" s="454"/>
    </row>
    <row r="100" spans="1:19" ht="12.75">
      <c r="A100" s="466"/>
      <c r="B100" s="454"/>
      <c r="C100" s="454"/>
      <c r="D100" s="454"/>
      <c r="E100" s="454"/>
      <c r="F100" s="454"/>
      <c r="G100" s="454"/>
      <c r="H100" s="454"/>
      <c r="I100" s="458"/>
      <c r="J100" s="454"/>
      <c r="K100" s="458"/>
      <c r="L100" s="454"/>
      <c r="M100" s="455"/>
      <c r="N100" s="454"/>
      <c r="O100" s="458"/>
      <c r="P100" s="454"/>
      <c r="Q100" s="455"/>
      <c r="R100" s="454"/>
      <c r="S100" s="454"/>
    </row>
    <row r="101" spans="1:19" ht="12.75">
      <c r="A101" s="454"/>
      <c r="B101" s="454"/>
      <c r="C101" s="454"/>
      <c r="D101" s="454"/>
      <c r="E101" s="467"/>
      <c r="F101" s="454"/>
      <c r="G101" s="454"/>
      <c r="H101" s="454"/>
      <c r="I101" s="458"/>
      <c r="J101" s="454"/>
      <c r="K101" s="458"/>
      <c r="L101" s="454"/>
      <c r="M101" s="455"/>
      <c r="N101" s="454"/>
      <c r="O101" s="458"/>
      <c r="P101" s="454"/>
      <c r="Q101" s="455"/>
      <c r="R101" s="454"/>
      <c r="S101" s="454"/>
    </row>
    <row r="102" spans="1:19" ht="12.75">
      <c r="A102" s="466"/>
      <c r="B102" s="454"/>
      <c r="C102" s="454"/>
      <c r="D102" s="454"/>
      <c r="E102" s="467"/>
      <c r="F102" s="454"/>
      <c r="G102" s="454"/>
      <c r="H102" s="454"/>
      <c r="I102" s="458"/>
      <c r="J102" s="457"/>
      <c r="K102" s="458"/>
      <c r="L102" s="454"/>
      <c r="M102" s="455"/>
      <c r="N102" s="454"/>
      <c r="O102" s="458"/>
      <c r="P102" s="454"/>
      <c r="Q102" s="455"/>
      <c r="R102" s="454"/>
      <c r="S102" s="454"/>
    </row>
    <row r="103" spans="1:19" ht="12.75">
      <c r="A103" s="454"/>
      <c r="B103" s="454"/>
      <c r="C103" s="454"/>
      <c r="D103" s="454"/>
      <c r="E103" s="454"/>
      <c r="F103" s="454"/>
      <c r="G103" s="454"/>
      <c r="H103" s="454"/>
      <c r="I103" s="458"/>
      <c r="J103" s="454"/>
      <c r="K103" s="458"/>
      <c r="L103" s="454"/>
      <c r="M103" s="455"/>
      <c r="N103" s="454"/>
      <c r="O103" s="458"/>
      <c r="P103" s="454"/>
      <c r="Q103" s="455"/>
      <c r="R103" s="454"/>
      <c r="S103" s="454"/>
    </row>
    <row r="104" spans="1:19" ht="12.75">
      <c r="A104" s="454"/>
      <c r="B104" s="454"/>
      <c r="C104" s="454"/>
      <c r="D104" s="454"/>
      <c r="E104" s="454"/>
      <c r="F104" s="466"/>
      <c r="G104" s="454"/>
      <c r="H104" s="454"/>
      <c r="I104" s="458"/>
      <c r="J104" s="454"/>
      <c r="K104" s="458"/>
      <c r="L104" s="454"/>
      <c r="M104" s="455"/>
      <c r="N104" s="454"/>
      <c r="O104" s="458"/>
      <c r="P104" s="454"/>
      <c r="Q104" s="455"/>
      <c r="R104" s="454"/>
      <c r="S104" s="454"/>
    </row>
    <row r="105" spans="1:19" ht="12.75">
      <c r="A105" s="454"/>
      <c r="B105" s="454"/>
      <c r="C105" s="454"/>
      <c r="D105" s="454"/>
      <c r="E105" s="454"/>
      <c r="F105" s="454"/>
      <c r="G105" s="454"/>
      <c r="H105" s="454"/>
      <c r="I105" s="458"/>
      <c r="J105" s="457"/>
      <c r="K105" s="458"/>
      <c r="L105" s="454"/>
      <c r="M105" s="455"/>
      <c r="N105" s="454"/>
      <c r="O105" s="458"/>
      <c r="P105" s="454"/>
      <c r="Q105" s="455"/>
      <c r="R105" s="454"/>
      <c r="S105" s="454"/>
    </row>
    <row r="106" spans="1:19" ht="12.75">
      <c r="A106" s="454"/>
      <c r="B106" s="454"/>
      <c r="C106" s="454"/>
      <c r="D106" s="454"/>
      <c r="E106" s="454"/>
      <c r="F106" s="454"/>
      <c r="G106" s="454"/>
      <c r="H106" s="454"/>
      <c r="I106" s="458"/>
      <c r="J106" s="454"/>
      <c r="K106" s="458"/>
      <c r="L106" s="454"/>
      <c r="M106" s="455"/>
      <c r="N106" s="454"/>
      <c r="O106" s="458"/>
      <c r="P106" s="454"/>
      <c r="Q106" s="455"/>
      <c r="R106" s="454"/>
      <c r="S106" s="454"/>
    </row>
    <row r="107" spans="1:19" ht="12.75">
      <c r="A107" s="454"/>
      <c r="B107" s="454"/>
      <c r="C107" s="454"/>
      <c r="D107" s="454"/>
      <c r="E107" s="454"/>
      <c r="F107" s="454"/>
      <c r="G107" s="454"/>
      <c r="H107" s="454"/>
      <c r="I107" s="458"/>
      <c r="J107" s="454"/>
      <c r="K107" s="458"/>
      <c r="L107" s="454"/>
      <c r="M107" s="455"/>
      <c r="N107" s="454"/>
      <c r="O107" s="458"/>
      <c r="P107" s="454"/>
      <c r="Q107" s="455"/>
      <c r="R107" s="454"/>
      <c r="S107" s="454"/>
    </row>
    <row r="108" spans="1:19" ht="12.75">
      <c r="A108" s="454"/>
      <c r="B108" s="454"/>
      <c r="C108" s="454"/>
      <c r="D108" s="454"/>
      <c r="E108" s="454"/>
      <c r="F108" s="454"/>
      <c r="G108" s="454"/>
      <c r="H108" s="454"/>
      <c r="I108" s="458"/>
      <c r="J108" s="454"/>
      <c r="K108" s="458"/>
      <c r="L108" s="454"/>
      <c r="M108" s="455"/>
      <c r="N108" s="454"/>
      <c r="O108" s="458"/>
      <c r="P108" s="454"/>
      <c r="Q108" s="455"/>
      <c r="R108" s="454"/>
      <c r="S108" s="454"/>
    </row>
    <row r="109" spans="1:19" ht="12.75">
      <c r="A109" s="454"/>
      <c r="B109" s="454"/>
      <c r="C109" s="454"/>
      <c r="D109" s="454"/>
      <c r="E109" s="454"/>
      <c r="F109" s="454"/>
      <c r="G109" s="454"/>
      <c r="H109" s="454"/>
      <c r="I109" s="458"/>
      <c r="J109" s="454"/>
      <c r="K109" s="458"/>
      <c r="L109" s="454"/>
      <c r="M109" s="455"/>
      <c r="N109" s="454"/>
      <c r="O109" s="458"/>
      <c r="P109" s="454"/>
      <c r="Q109" s="455"/>
      <c r="R109" s="454"/>
      <c r="S109" s="454"/>
    </row>
    <row r="110" spans="1:19" ht="12.75">
      <c r="A110" s="454"/>
      <c r="B110" s="454"/>
      <c r="C110" s="454"/>
      <c r="D110" s="454"/>
      <c r="E110" s="454"/>
      <c r="F110" s="454"/>
      <c r="G110" s="454"/>
      <c r="H110" s="454"/>
      <c r="I110" s="458"/>
      <c r="J110" s="454"/>
      <c r="K110" s="458"/>
      <c r="L110" s="454"/>
      <c r="M110" s="455"/>
      <c r="N110" s="454"/>
      <c r="O110" s="458"/>
      <c r="P110" s="454"/>
      <c r="Q110" s="455"/>
      <c r="R110" s="454"/>
      <c r="S110" s="454"/>
    </row>
    <row r="111" spans="1:19" ht="12.75">
      <c r="A111" s="454"/>
      <c r="B111" s="454"/>
      <c r="C111" s="454"/>
      <c r="D111" s="454"/>
      <c r="E111" s="454"/>
      <c r="F111" s="454"/>
      <c r="G111" s="454"/>
      <c r="H111" s="454"/>
      <c r="I111" s="458"/>
      <c r="J111" s="454"/>
      <c r="K111" s="458"/>
      <c r="L111" s="454"/>
      <c r="M111" s="455"/>
      <c r="N111" s="454"/>
      <c r="O111" s="458"/>
      <c r="P111" s="454"/>
      <c r="Q111" s="455"/>
      <c r="R111" s="454"/>
      <c r="S111" s="454"/>
    </row>
    <row r="112" spans="1:19" ht="12.75">
      <c r="A112" s="454"/>
      <c r="B112" s="454"/>
      <c r="C112" s="454"/>
      <c r="D112" s="454"/>
      <c r="E112" s="454"/>
      <c r="F112" s="454"/>
      <c r="G112" s="454"/>
      <c r="H112" s="454"/>
      <c r="I112" s="458"/>
      <c r="J112" s="454"/>
      <c r="K112" s="458"/>
      <c r="L112" s="454"/>
      <c r="M112" s="455"/>
      <c r="N112" s="454"/>
      <c r="O112" s="458"/>
      <c r="P112" s="454"/>
      <c r="Q112" s="455"/>
      <c r="R112" s="454"/>
      <c r="S112" s="454"/>
    </row>
    <row r="113" spans="1:19" ht="12.75">
      <c r="A113" s="454"/>
      <c r="B113" s="454"/>
      <c r="C113" s="454"/>
      <c r="D113" s="454"/>
      <c r="E113" s="454"/>
      <c r="F113" s="454"/>
      <c r="G113" s="454"/>
      <c r="H113" s="454"/>
      <c r="I113" s="458"/>
      <c r="J113" s="454"/>
      <c r="K113" s="458"/>
      <c r="L113" s="454"/>
      <c r="M113" s="455"/>
      <c r="N113" s="454"/>
      <c r="O113" s="458"/>
      <c r="P113" s="454"/>
      <c r="Q113" s="455"/>
      <c r="R113" s="454"/>
      <c r="S113" s="454"/>
    </row>
    <row r="114" spans="1:19" ht="12.75">
      <c r="A114" s="454"/>
      <c r="B114" s="454"/>
      <c r="C114" s="454"/>
      <c r="D114" s="454"/>
      <c r="E114" s="454"/>
      <c r="F114" s="454"/>
      <c r="G114" s="454"/>
      <c r="H114" s="454"/>
      <c r="I114" s="458"/>
      <c r="J114" s="454"/>
      <c r="K114" s="458"/>
      <c r="L114" s="454"/>
      <c r="M114" s="455"/>
      <c r="N114" s="454"/>
      <c r="O114" s="458"/>
      <c r="P114" s="454"/>
      <c r="Q114" s="455"/>
      <c r="R114" s="454"/>
      <c r="S114" s="454"/>
    </row>
    <row r="115" spans="1:19" ht="12.75">
      <c r="A115" s="454"/>
      <c r="B115" s="454"/>
      <c r="C115" s="454"/>
      <c r="D115" s="454"/>
      <c r="E115" s="454"/>
      <c r="F115" s="454"/>
      <c r="G115" s="454"/>
      <c r="H115" s="454"/>
      <c r="I115" s="458"/>
      <c r="J115" s="454"/>
      <c r="K115" s="458"/>
      <c r="L115" s="454"/>
      <c r="M115" s="455"/>
      <c r="N115" s="454"/>
      <c r="O115" s="458"/>
      <c r="P115" s="454"/>
      <c r="Q115" s="455"/>
      <c r="R115" s="454"/>
      <c r="S115" s="454"/>
    </row>
    <row r="116" spans="1:19" ht="12.75">
      <c r="A116" s="454"/>
      <c r="B116" s="454"/>
      <c r="C116" s="454"/>
      <c r="D116" s="454"/>
      <c r="E116" s="454"/>
      <c r="F116" s="454"/>
      <c r="G116" s="454"/>
      <c r="H116" s="454"/>
      <c r="I116" s="458"/>
      <c r="J116" s="454"/>
      <c r="K116" s="458"/>
      <c r="L116" s="454"/>
      <c r="M116" s="455"/>
      <c r="N116" s="454"/>
      <c r="O116" s="458"/>
      <c r="P116" s="454"/>
      <c r="Q116" s="455"/>
      <c r="R116" s="454"/>
      <c r="S116" s="454"/>
    </row>
    <row r="117" spans="1:19" ht="12.75">
      <c r="A117" s="454"/>
      <c r="B117" s="454"/>
      <c r="C117" s="454"/>
      <c r="D117" s="454"/>
      <c r="E117" s="454"/>
      <c r="F117" s="454"/>
      <c r="G117" s="454"/>
      <c r="H117" s="454"/>
      <c r="I117" s="458"/>
      <c r="J117" s="454"/>
      <c r="K117" s="458"/>
      <c r="L117" s="454"/>
      <c r="M117" s="455"/>
      <c r="N117" s="454"/>
      <c r="O117" s="458"/>
      <c r="P117" s="454"/>
      <c r="Q117" s="455"/>
      <c r="R117" s="454"/>
      <c r="S117" s="454"/>
    </row>
    <row r="118" spans="1:19" ht="12.75">
      <c r="A118" s="454"/>
      <c r="B118" s="454"/>
      <c r="C118" s="454"/>
      <c r="D118" s="454"/>
      <c r="E118" s="454"/>
      <c r="F118" s="454"/>
      <c r="G118" s="454"/>
      <c r="H118" s="454"/>
      <c r="I118" s="458"/>
      <c r="J118" s="454"/>
      <c r="K118" s="458"/>
      <c r="L118" s="454"/>
      <c r="M118" s="455"/>
      <c r="N118" s="454"/>
      <c r="O118" s="458"/>
      <c r="P118" s="454"/>
      <c r="Q118" s="455"/>
      <c r="R118" s="454"/>
      <c r="S118" s="454"/>
    </row>
    <row r="119" spans="1:19" ht="12.75">
      <c r="A119" s="454"/>
      <c r="B119" s="454"/>
      <c r="C119" s="454"/>
      <c r="D119" s="454"/>
      <c r="E119" s="454"/>
      <c r="F119" s="454"/>
      <c r="G119" s="454"/>
      <c r="H119" s="454"/>
      <c r="I119" s="458"/>
      <c r="J119" s="454"/>
      <c r="K119" s="458"/>
      <c r="L119" s="454"/>
      <c r="M119" s="455"/>
      <c r="N119" s="454"/>
      <c r="O119" s="458"/>
      <c r="P119" s="454"/>
      <c r="Q119" s="455"/>
      <c r="R119" s="454"/>
      <c r="S119" s="454"/>
    </row>
    <row r="120" spans="1:19" ht="12.75">
      <c r="A120" s="454"/>
      <c r="B120" s="454"/>
      <c r="C120" s="454"/>
      <c r="D120" s="454"/>
      <c r="E120" s="454"/>
      <c r="F120" s="454"/>
      <c r="G120" s="454"/>
      <c r="H120" s="454"/>
      <c r="I120" s="458"/>
      <c r="J120" s="454"/>
      <c r="K120" s="458"/>
      <c r="L120" s="454"/>
      <c r="M120" s="455"/>
      <c r="N120" s="454"/>
      <c r="O120" s="458"/>
      <c r="P120" s="454"/>
      <c r="Q120" s="455"/>
      <c r="R120" s="454"/>
      <c r="S120" s="454"/>
    </row>
    <row r="121" spans="1:19" ht="12.75">
      <c r="A121" s="454"/>
      <c r="B121" s="454"/>
      <c r="C121" s="454"/>
      <c r="D121" s="454"/>
      <c r="E121" s="454"/>
      <c r="F121" s="454"/>
      <c r="G121" s="454"/>
      <c r="H121" s="454"/>
      <c r="I121" s="458"/>
      <c r="J121" s="454"/>
      <c r="K121" s="458"/>
      <c r="L121" s="454"/>
      <c r="M121" s="455"/>
      <c r="N121" s="454"/>
      <c r="O121" s="458"/>
      <c r="P121" s="454"/>
      <c r="Q121" s="455"/>
      <c r="R121" s="454"/>
      <c r="S121" s="454"/>
    </row>
    <row r="122" spans="1:19" ht="12.75">
      <c r="A122" s="454"/>
      <c r="B122" s="454"/>
      <c r="C122" s="454"/>
      <c r="D122" s="454"/>
      <c r="E122" s="454"/>
      <c r="F122" s="454"/>
      <c r="G122" s="454"/>
      <c r="H122" s="454"/>
      <c r="I122" s="458"/>
      <c r="J122" s="454"/>
      <c r="K122" s="458"/>
      <c r="L122" s="454"/>
      <c r="M122" s="455"/>
      <c r="N122" s="454"/>
      <c r="O122" s="458"/>
      <c r="P122" s="454"/>
      <c r="Q122" s="455"/>
      <c r="R122" s="454"/>
      <c r="S122" s="454"/>
    </row>
    <row r="123" spans="1:19" ht="12.75">
      <c r="A123" s="454"/>
      <c r="B123" s="454"/>
      <c r="C123" s="454"/>
      <c r="D123" s="454"/>
      <c r="E123" s="454"/>
      <c r="F123" s="454"/>
      <c r="G123" s="454"/>
      <c r="H123" s="454"/>
      <c r="I123" s="458"/>
      <c r="J123" s="454"/>
      <c r="K123" s="458"/>
      <c r="L123" s="454"/>
      <c r="M123" s="455"/>
      <c r="N123" s="454"/>
      <c r="O123" s="458"/>
      <c r="P123" s="454"/>
      <c r="Q123" s="455"/>
      <c r="R123" s="454"/>
      <c r="S123" s="454"/>
    </row>
    <row r="124" spans="1:19" ht="12.75">
      <c r="A124" s="454"/>
      <c r="B124" s="454"/>
      <c r="C124" s="454"/>
      <c r="D124" s="454"/>
      <c r="E124" s="454"/>
      <c r="F124" s="454"/>
      <c r="G124" s="454"/>
      <c r="H124" s="454"/>
      <c r="I124" s="458"/>
      <c r="J124" s="454"/>
      <c r="K124" s="458"/>
      <c r="L124" s="454"/>
      <c r="M124" s="455"/>
      <c r="N124" s="454"/>
      <c r="O124" s="458"/>
      <c r="P124" s="454"/>
      <c r="Q124" s="455"/>
      <c r="R124" s="454"/>
      <c r="S124" s="454"/>
    </row>
    <row r="125" spans="1:19" ht="12.75">
      <c r="A125" s="454"/>
      <c r="B125" s="454"/>
      <c r="C125" s="454"/>
      <c r="D125" s="454"/>
      <c r="E125" s="454"/>
      <c r="F125" s="454"/>
      <c r="G125" s="454"/>
      <c r="H125" s="454"/>
      <c r="I125" s="458"/>
      <c r="J125" s="454"/>
      <c r="K125" s="458"/>
      <c r="L125" s="454"/>
      <c r="M125" s="455"/>
      <c r="N125" s="454"/>
      <c r="O125" s="458"/>
      <c r="P125" s="454"/>
      <c r="Q125" s="455"/>
      <c r="R125" s="454"/>
      <c r="S125" s="454"/>
    </row>
    <row r="126" spans="1:16" ht="12.75">
      <c r="A126" s="454"/>
      <c r="B126" s="454"/>
      <c r="C126" s="454"/>
      <c r="D126" s="454"/>
      <c r="E126" s="454"/>
      <c r="F126" s="454"/>
      <c r="G126" s="454"/>
      <c r="H126" s="454"/>
      <c r="I126" s="458"/>
      <c r="J126" s="454"/>
      <c r="K126" s="458"/>
      <c r="L126" s="454"/>
      <c r="M126" s="455"/>
      <c r="N126" s="454"/>
      <c r="O126" s="458"/>
      <c r="P126" s="454"/>
    </row>
    <row r="127" spans="1:16" ht="12.75">
      <c r="A127" s="454"/>
      <c r="B127" s="454"/>
      <c r="C127" s="454"/>
      <c r="D127" s="454"/>
      <c r="E127" s="454"/>
      <c r="F127" s="454"/>
      <c r="G127" s="454"/>
      <c r="H127" s="454"/>
      <c r="I127" s="458"/>
      <c r="J127" s="454"/>
      <c r="K127" s="458"/>
      <c r="L127" s="454"/>
      <c r="M127" s="455"/>
      <c r="N127" s="454"/>
      <c r="O127" s="458"/>
      <c r="P127" s="454"/>
    </row>
    <row r="128" spans="1:16" ht="12.75">
      <c r="A128" s="454"/>
      <c r="B128" s="454"/>
      <c r="C128" s="454"/>
      <c r="D128" s="454"/>
      <c r="E128" s="454"/>
      <c r="F128" s="454"/>
      <c r="G128" s="454"/>
      <c r="H128" s="454"/>
      <c r="I128" s="458"/>
      <c r="J128" s="454"/>
      <c r="K128" s="458"/>
      <c r="L128" s="454"/>
      <c r="M128" s="455"/>
      <c r="N128" s="454"/>
      <c r="O128" s="458"/>
      <c r="P128" s="454"/>
    </row>
    <row r="129" spans="1:16" ht="12.75">
      <c r="A129" s="454"/>
      <c r="B129" s="454"/>
      <c r="C129" s="454"/>
      <c r="D129" s="454"/>
      <c r="E129" s="454"/>
      <c r="F129" s="454"/>
      <c r="G129" s="454"/>
      <c r="H129" s="454"/>
      <c r="I129" s="458"/>
      <c r="J129" s="454"/>
      <c r="K129" s="458"/>
      <c r="L129" s="454"/>
      <c r="M129" s="455"/>
      <c r="N129" s="454"/>
      <c r="O129" s="458"/>
      <c r="P129" s="454"/>
    </row>
    <row r="130" spans="1:16" ht="12.75">
      <c r="A130" s="454"/>
      <c r="B130" s="454"/>
      <c r="C130" s="454"/>
      <c r="D130" s="454"/>
      <c r="E130" s="454"/>
      <c r="F130" s="454"/>
      <c r="G130" s="454"/>
      <c r="H130" s="454"/>
      <c r="I130" s="458"/>
      <c r="J130" s="454"/>
      <c r="K130" s="458"/>
      <c r="L130" s="454"/>
      <c r="M130" s="455"/>
      <c r="N130" s="454"/>
      <c r="O130" s="458"/>
      <c r="P130" s="454"/>
    </row>
    <row r="131" spans="1:16" ht="12.75">
      <c r="A131" s="454"/>
      <c r="B131" s="454"/>
      <c r="C131" s="454"/>
      <c r="D131" s="454"/>
      <c r="E131" s="454"/>
      <c r="F131" s="454"/>
      <c r="G131" s="454"/>
      <c r="H131" s="454"/>
      <c r="I131" s="458"/>
      <c r="J131" s="454"/>
      <c r="K131" s="458"/>
      <c r="L131" s="454"/>
      <c r="M131" s="455"/>
      <c r="N131" s="454"/>
      <c r="O131" s="458"/>
      <c r="P131" s="454"/>
    </row>
  </sheetData>
  <mergeCells count="43">
    <mergeCell ref="E95:E96"/>
    <mergeCell ref="J97:J98"/>
    <mergeCell ref="E101:E102"/>
    <mergeCell ref="L25:L26"/>
    <mergeCell ref="J82:J83"/>
    <mergeCell ref="H84:H85"/>
    <mergeCell ref="L86:L87"/>
    <mergeCell ref="E91:E92"/>
    <mergeCell ref="L92:L93"/>
    <mergeCell ref="J93:J94"/>
    <mergeCell ref="E73:E74"/>
    <mergeCell ref="J75:J76"/>
    <mergeCell ref="E77:E78"/>
    <mergeCell ref="H80:H81"/>
    <mergeCell ref="H62:H63"/>
    <mergeCell ref="J64:J65"/>
    <mergeCell ref="H66:H67"/>
    <mergeCell ref="L72:L73"/>
    <mergeCell ref="H54:H55"/>
    <mergeCell ref="J56:J57"/>
    <mergeCell ref="H58:H59"/>
    <mergeCell ref="L60:L61"/>
    <mergeCell ref="L45:L46"/>
    <mergeCell ref="H47:H48"/>
    <mergeCell ref="M48:M49"/>
    <mergeCell ref="J49:J50"/>
    <mergeCell ref="H37:H38"/>
    <mergeCell ref="J38:J39"/>
    <mergeCell ref="J42:J43"/>
    <mergeCell ref="H43:H44"/>
    <mergeCell ref="J32:J33"/>
    <mergeCell ref="M32:M33"/>
    <mergeCell ref="H33:H34"/>
    <mergeCell ref="L34:L35"/>
    <mergeCell ref="H24:H25"/>
    <mergeCell ref="J26:J27"/>
    <mergeCell ref="H16:H17"/>
    <mergeCell ref="J18:J19"/>
    <mergeCell ref="H20:H21"/>
    <mergeCell ref="H8:H9"/>
    <mergeCell ref="J10:J11"/>
    <mergeCell ref="H12:H13"/>
    <mergeCell ref="L14:L15"/>
  </mergeCells>
  <conditionalFormatting sqref="G31:G39 G42:G67 G79:G87 G7:G28">
    <cfRule type="expression" priority="1" dxfId="0" stopIfTrue="1">
      <formula>AND($D7&lt;9,$C7&gt;0)</formula>
    </cfRule>
  </conditionalFormatting>
  <conditionalFormatting sqref="H39 F31:F39 H7 H10:H12 H14:H16 H18:H20 H22:H24 H26:H28 H31:H33 H35:H37 H42:H43 H45:H47 I37 I34 K32 F42:F67 H49:H53 H56:H58 H60:H62 H64:H66 F79:F87 H79 H82:H84 H86:H87 F7:F28">
    <cfRule type="expression" priority="2" dxfId="0" stopIfTrue="1">
      <formula>AND($D7&lt;17,$C7&gt;0)</formula>
    </cfRule>
  </conditionalFormatting>
  <conditionalFormatting sqref="N37 N91 L10 L27 L18 N29 N14 N44 L56 L64 N60 N71 L82">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D31:D39 D42:D67 D79:D87 D7:D28">
    <cfRule type="expression" priority="6" dxfId="4" stopIfTrue="1">
      <formula>$D7&lt;17</formula>
    </cfRule>
  </conditionalFormatting>
  <conditionalFormatting sqref="L45 L40 L72 L92">
    <cfRule type="expression" priority="7" dxfId="1" stopIfTrue="1">
      <formula>AND($N$1="CU",L40="Umpire")</formula>
    </cfRule>
    <cfRule type="expression" priority="8" dxfId="2" stopIfTrue="1">
      <formula>AND($N$1="CU",L40&lt;&gt;"Umpire",M35&lt;&gt;"")</formula>
    </cfRule>
    <cfRule type="expression" priority="9" dxfId="3" stopIfTrue="1">
      <formula>AND($N$1="CU",L40&lt;&gt;"Umpire")</formula>
    </cfRule>
  </conditionalFormatting>
  <conditionalFormatting sqref="I43 I45 K43 I47:I48 K37 K33 K47:K48 I33 I35 I39 K51 K84 I86 K80 O37 M40 M48 Q62 I50:I52 O29 O44 M82 O91 I54 I56 I58 I60 I62 I64 I66 M64 K54 M56 O60 K66 K62 K58 O71 I80 I82 I84 M27 K12 I8 I10 I12 I14 I16 I18 I20 I22 I24 I26 I28 M18 K8 M10 O14 K20 K16">
    <cfRule type="expression" priority="10" dxfId="6" stopIfTrue="1">
      <formula>$N$1="CU"</formula>
    </cfRule>
  </conditionalFormatting>
  <conditionalFormatting sqref="B31:B39 B42:B67 B79:B87 B7:B28">
    <cfRule type="cellIs" priority="11" dxfId="5" operator="equal" stopIfTrue="1">
      <formula>"QA"</formula>
    </cfRule>
    <cfRule type="cellIs" priority="12" dxfId="5" operator="equal" stopIfTrue="1">
      <formula>"DA"</formula>
    </cfRule>
  </conditionalFormatting>
  <dataValidations count="1">
    <dataValidation type="list" allowBlank="1" showInputMessage="1" sqref="N91 L82 L72 N71 L64 N60 L56 L45 L92 N29 N44 N37 L40 L10 N14 L18 L27">
      <formula1>$T$7:$T$16</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R31"/>
  <sheetViews>
    <sheetView workbookViewId="0" topLeftCell="A1">
      <selection activeCell="R7" sqref="R7:R14"/>
    </sheetView>
  </sheetViews>
  <sheetFormatPr defaultColWidth="9.00390625" defaultRowHeight="12.75"/>
  <cols>
    <col min="1" max="1" width="4.625" style="282" customWidth="1"/>
    <col min="2" max="2" width="16.00390625" style="282" customWidth="1"/>
    <col min="3" max="3" width="6.125" style="282" customWidth="1"/>
    <col min="4" max="4" width="5.75390625" style="282" customWidth="1"/>
    <col min="5" max="5" width="4.625" style="282" customWidth="1"/>
    <col min="6" max="6" width="5.125" style="282" customWidth="1"/>
    <col min="7" max="7" width="6.25390625" style="282" bestFit="1" customWidth="1"/>
    <col min="8" max="9" width="7.00390625" style="282" customWidth="1"/>
    <col min="10" max="10" width="5.625" style="282" customWidth="1"/>
    <col min="11" max="11" width="16.375" style="282" customWidth="1"/>
    <col min="12" max="12" width="5.50390625" style="282" customWidth="1"/>
    <col min="13" max="13" width="6.375" style="282" customWidth="1"/>
    <col min="14" max="14" width="5.625" style="282" customWidth="1"/>
    <col min="15" max="15" width="5.00390625" style="282" customWidth="1"/>
    <col min="16" max="16" width="6.25390625" style="282" bestFit="1" customWidth="1"/>
    <col min="17" max="17" width="6.50390625" style="282" bestFit="1" customWidth="1"/>
    <col min="18" max="18" width="7.50390625" style="282" bestFit="1" customWidth="1"/>
    <col min="19" max="16384" width="4.00390625" style="282" customWidth="1"/>
  </cols>
  <sheetData>
    <row r="1" spans="1:18" ht="16.5">
      <c r="A1" s="280"/>
      <c r="B1" s="280"/>
      <c r="C1" s="281" t="s">
        <v>117</v>
      </c>
      <c r="D1" s="281"/>
      <c r="E1" s="281"/>
      <c r="F1" s="281"/>
      <c r="G1" s="281"/>
      <c r="H1" s="281"/>
      <c r="J1" s="283"/>
      <c r="K1" s="283"/>
      <c r="L1" s="281" t="s">
        <v>117</v>
      </c>
      <c r="M1" s="281"/>
      <c r="N1" s="281"/>
      <c r="O1" s="281"/>
      <c r="P1" s="281"/>
      <c r="Q1" s="281"/>
      <c r="R1" s="283"/>
    </row>
    <row r="2" spans="1:18" s="285" customFormat="1" ht="12.75">
      <c r="A2" s="282"/>
      <c r="B2" s="282"/>
      <c r="C2" s="284" t="s">
        <v>118</v>
      </c>
      <c r="D2" s="284"/>
      <c r="E2" s="284"/>
      <c r="F2" s="284"/>
      <c r="G2" s="284"/>
      <c r="J2" s="286"/>
      <c r="K2" s="286"/>
      <c r="L2" s="284" t="s">
        <v>118</v>
      </c>
      <c r="M2" s="284"/>
      <c r="N2" s="284"/>
      <c r="O2" s="284"/>
      <c r="P2" s="284"/>
      <c r="R2" s="286"/>
    </row>
    <row r="3" spans="1:16" ht="16.5">
      <c r="A3" s="285"/>
      <c r="B3" s="285"/>
      <c r="C3" s="5"/>
      <c r="D3" s="5"/>
      <c r="E3" s="287" t="s">
        <v>37</v>
      </c>
      <c r="F3" s="5"/>
      <c r="G3" s="5"/>
      <c r="L3" s="5"/>
      <c r="M3" s="5"/>
      <c r="N3" s="287" t="s">
        <v>37</v>
      </c>
      <c r="O3" s="5"/>
      <c r="P3" s="5"/>
    </row>
    <row r="4" spans="2:16" ht="16.5">
      <c r="B4" s="288" t="s">
        <v>119</v>
      </c>
      <c r="C4" s="5"/>
      <c r="D4" s="289" t="s">
        <v>22</v>
      </c>
      <c r="E4" s="289"/>
      <c r="F4" s="289"/>
      <c r="G4" s="5"/>
      <c r="H4" s="5"/>
      <c r="K4" s="288" t="s">
        <v>119</v>
      </c>
      <c r="L4" s="5"/>
      <c r="M4" s="289" t="s">
        <v>24</v>
      </c>
      <c r="N4" s="289"/>
      <c r="O4" s="289"/>
      <c r="P4" s="5"/>
    </row>
    <row r="5" spans="1:18" ht="13.5" thickBot="1">
      <c r="A5" s="290"/>
      <c r="B5" s="290"/>
      <c r="C5" s="290"/>
      <c r="G5" s="290"/>
      <c r="H5" s="290"/>
      <c r="I5" s="290"/>
      <c r="J5" s="290"/>
      <c r="K5" s="290"/>
      <c r="L5" s="290"/>
      <c r="P5" s="290"/>
      <c r="Q5" s="290"/>
      <c r="R5" s="290"/>
    </row>
    <row r="6" spans="1:18" s="294" customFormat="1" ht="13.5" thickBot="1">
      <c r="A6" s="291" t="s">
        <v>38</v>
      </c>
      <c r="B6" s="292" t="s">
        <v>244</v>
      </c>
      <c r="C6" s="293">
        <v>1</v>
      </c>
      <c r="D6" s="292">
        <v>2</v>
      </c>
      <c r="E6" s="292">
        <v>3</v>
      </c>
      <c r="F6" s="292"/>
      <c r="G6" s="292" t="s">
        <v>40</v>
      </c>
      <c r="H6" s="292" t="s">
        <v>41</v>
      </c>
      <c r="I6" s="292" t="s">
        <v>42</v>
      </c>
      <c r="J6" s="291" t="s">
        <v>38</v>
      </c>
      <c r="K6" s="292" t="s">
        <v>244</v>
      </c>
      <c r="L6" s="293">
        <v>1</v>
      </c>
      <c r="M6" s="292">
        <v>2</v>
      </c>
      <c r="N6" s="292">
        <v>3</v>
      </c>
      <c r="O6" s="292">
        <v>4</v>
      </c>
      <c r="P6" s="292" t="s">
        <v>40</v>
      </c>
      <c r="Q6" s="292" t="s">
        <v>41</v>
      </c>
      <c r="R6" s="292" t="s">
        <v>42</v>
      </c>
    </row>
    <row r="7" spans="1:18" ht="12.75">
      <c r="A7" s="295">
        <v>1</v>
      </c>
      <c r="B7" s="308" t="s">
        <v>246</v>
      </c>
      <c r="C7" s="296"/>
      <c r="D7" s="297">
        <v>1</v>
      </c>
      <c r="E7" s="297">
        <v>1</v>
      </c>
      <c r="F7" s="297">
        <v>1</v>
      </c>
      <c r="G7" s="298">
        <v>3</v>
      </c>
      <c r="H7" s="299"/>
      <c r="I7" s="311" t="s">
        <v>282</v>
      </c>
      <c r="J7" s="295">
        <v>1</v>
      </c>
      <c r="K7" s="308" t="s">
        <v>253</v>
      </c>
      <c r="L7" s="296"/>
      <c r="M7" s="297">
        <v>1</v>
      </c>
      <c r="N7" s="297">
        <v>1</v>
      </c>
      <c r="O7" s="297">
        <v>1</v>
      </c>
      <c r="P7" s="298">
        <v>3</v>
      </c>
      <c r="Q7" s="299"/>
      <c r="R7" s="311" t="s">
        <v>282</v>
      </c>
    </row>
    <row r="8" spans="1:18" ht="13.5" customHeight="1" thickBot="1">
      <c r="A8" s="300"/>
      <c r="B8" s="312" t="s">
        <v>245</v>
      </c>
      <c r="C8" s="301"/>
      <c r="D8" s="302" t="s">
        <v>288</v>
      </c>
      <c r="E8" s="302" t="s">
        <v>289</v>
      </c>
      <c r="F8" s="302" t="s">
        <v>290</v>
      </c>
      <c r="G8" s="303"/>
      <c r="H8" s="304"/>
      <c r="I8" s="315"/>
      <c r="J8" s="300"/>
      <c r="K8" s="312" t="s">
        <v>254</v>
      </c>
      <c r="L8" s="301"/>
      <c r="M8" s="305">
        <v>86</v>
      </c>
      <c r="N8" s="305">
        <v>84</v>
      </c>
      <c r="O8" s="305">
        <v>81</v>
      </c>
      <c r="P8" s="303"/>
      <c r="Q8" s="304"/>
      <c r="R8" s="315"/>
    </row>
    <row r="9" spans="1:18" ht="12.75">
      <c r="A9" s="295">
        <v>2</v>
      </c>
      <c r="B9" s="308" t="s">
        <v>247</v>
      </c>
      <c r="C9" s="297">
        <v>0</v>
      </c>
      <c r="D9" s="306"/>
      <c r="E9" s="297">
        <v>0</v>
      </c>
      <c r="F9" s="297">
        <v>0</v>
      </c>
      <c r="G9" s="298">
        <v>0</v>
      </c>
      <c r="H9" s="299"/>
      <c r="I9" s="311" t="s">
        <v>283</v>
      </c>
      <c r="J9" s="295">
        <v>2</v>
      </c>
      <c r="K9" s="308" t="s">
        <v>255</v>
      </c>
      <c r="L9" s="297">
        <v>0</v>
      </c>
      <c r="M9" s="306"/>
      <c r="N9" s="297">
        <v>1</v>
      </c>
      <c r="O9" s="297">
        <v>1</v>
      </c>
      <c r="P9" s="298">
        <v>2</v>
      </c>
      <c r="Q9" s="299"/>
      <c r="R9" s="311" t="s">
        <v>284</v>
      </c>
    </row>
    <row r="10" spans="1:18" ht="13.5" customHeight="1" thickBot="1">
      <c r="A10" s="300"/>
      <c r="B10" s="312" t="s">
        <v>248</v>
      </c>
      <c r="C10" s="302" t="s">
        <v>291</v>
      </c>
      <c r="D10" s="307"/>
      <c r="E10" s="305">
        <v>38</v>
      </c>
      <c r="F10" s="302" t="s">
        <v>292</v>
      </c>
      <c r="G10" s="303"/>
      <c r="H10" s="304"/>
      <c r="I10" s="315"/>
      <c r="J10" s="300"/>
      <c r="K10" s="312" t="s">
        <v>256</v>
      </c>
      <c r="L10" s="305">
        <v>68</v>
      </c>
      <c r="M10" s="307"/>
      <c r="N10" s="305">
        <v>81</v>
      </c>
      <c r="O10" s="305">
        <v>81</v>
      </c>
      <c r="P10" s="303"/>
      <c r="Q10" s="304"/>
      <c r="R10" s="315"/>
    </row>
    <row r="11" spans="1:18" ht="12.75">
      <c r="A11" s="295">
        <v>3</v>
      </c>
      <c r="B11" s="308" t="s">
        <v>249</v>
      </c>
      <c r="C11" s="297">
        <v>0</v>
      </c>
      <c r="D11" s="297">
        <v>1</v>
      </c>
      <c r="E11" s="306"/>
      <c r="F11" s="297">
        <v>1</v>
      </c>
      <c r="G11" s="298">
        <v>2</v>
      </c>
      <c r="H11" s="299"/>
      <c r="I11" s="311" t="s">
        <v>284</v>
      </c>
      <c r="J11" s="295">
        <v>3</v>
      </c>
      <c r="K11" s="308" t="s">
        <v>257</v>
      </c>
      <c r="L11" s="297">
        <v>0</v>
      </c>
      <c r="M11" s="297">
        <v>0</v>
      </c>
      <c r="N11" s="306"/>
      <c r="O11" s="297">
        <v>0</v>
      </c>
      <c r="P11" s="298">
        <v>0</v>
      </c>
      <c r="Q11" s="299"/>
      <c r="R11" s="311" t="s">
        <v>283</v>
      </c>
    </row>
    <row r="12" spans="1:18" ht="13.5" customHeight="1" thickBot="1">
      <c r="A12" s="300"/>
      <c r="B12" s="312" t="s">
        <v>250</v>
      </c>
      <c r="C12" s="302" t="s">
        <v>293</v>
      </c>
      <c r="D12" s="305">
        <v>83</v>
      </c>
      <c r="E12" s="307"/>
      <c r="F12" s="302" t="s">
        <v>290</v>
      </c>
      <c r="G12" s="303"/>
      <c r="H12" s="304"/>
      <c r="I12" s="315"/>
      <c r="J12" s="300"/>
      <c r="K12" s="312" t="s">
        <v>258</v>
      </c>
      <c r="L12" s="305">
        <v>18</v>
      </c>
      <c r="M12" s="305">
        <v>18</v>
      </c>
      <c r="N12" s="307"/>
      <c r="O12" s="305">
        <v>68</v>
      </c>
      <c r="P12" s="303"/>
      <c r="Q12" s="304"/>
      <c r="R12" s="315"/>
    </row>
    <row r="13" spans="1:18" ht="12.75">
      <c r="A13" s="295">
        <v>4</v>
      </c>
      <c r="B13" s="308" t="s">
        <v>251</v>
      </c>
      <c r="C13" s="297">
        <v>0</v>
      </c>
      <c r="D13" s="297">
        <v>1</v>
      </c>
      <c r="E13" s="297">
        <v>0</v>
      </c>
      <c r="F13" s="306"/>
      <c r="G13" s="298">
        <v>1</v>
      </c>
      <c r="H13" s="299"/>
      <c r="I13" s="311" t="s">
        <v>286</v>
      </c>
      <c r="J13" s="295">
        <v>4</v>
      </c>
      <c r="K13" s="308" t="s">
        <v>259</v>
      </c>
      <c r="L13" s="297">
        <v>0</v>
      </c>
      <c r="M13" s="297">
        <v>0</v>
      </c>
      <c r="N13" s="297">
        <v>1</v>
      </c>
      <c r="O13" s="306"/>
      <c r="P13" s="298">
        <v>1</v>
      </c>
      <c r="Q13" s="299"/>
      <c r="R13" s="311" t="s">
        <v>286</v>
      </c>
    </row>
    <row r="14" spans="1:18" ht="13.5" customHeight="1" thickBot="1">
      <c r="A14" s="300"/>
      <c r="B14" s="312" t="s">
        <v>252</v>
      </c>
      <c r="C14" s="305">
        <v>48</v>
      </c>
      <c r="D14" s="302" t="s">
        <v>294</v>
      </c>
      <c r="E14" s="302" t="s">
        <v>295</v>
      </c>
      <c r="F14" s="307"/>
      <c r="G14" s="303"/>
      <c r="H14" s="304"/>
      <c r="I14" s="315"/>
      <c r="J14" s="300"/>
      <c r="K14" s="312" t="s">
        <v>260</v>
      </c>
      <c r="L14" s="305">
        <v>18</v>
      </c>
      <c r="M14" s="305">
        <v>18</v>
      </c>
      <c r="N14" s="305">
        <v>86</v>
      </c>
      <c r="O14" s="307"/>
      <c r="P14" s="303"/>
      <c r="Q14" s="304"/>
      <c r="R14" s="315"/>
    </row>
    <row r="16" spans="3:17" ht="16.5">
      <c r="C16" s="281" t="s">
        <v>117</v>
      </c>
      <c r="D16" s="281"/>
      <c r="E16" s="281"/>
      <c r="F16" s="281"/>
      <c r="G16" s="281"/>
      <c r="H16" s="281"/>
      <c r="J16" s="283"/>
      <c r="K16" s="283"/>
      <c r="L16" s="281" t="s">
        <v>117</v>
      </c>
      <c r="M16" s="281"/>
      <c r="N16" s="281"/>
      <c r="O16" s="281"/>
      <c r="P16" s="281"/>
      <c r="Q16" s="281"/>
    </row>
    <row r="17" spans="3:17" ht="12.75">
      <c r="C17" s="284" t="s">
        <v>118</v>
      </c>
      <c r="D17" s="284"/>
      <c r="E17" s="284"/>
      <c r="F17" s="284"/>
      <c r="G17" s="284"/>
      <c r="H17" s="285"/>
      <c r="I17" s="285"/>
      <c r="J17" s="286"/>
      <c r="K17" s="286"/>
      <c r="L17" s="284" t="s">
        <v>118</v>
      </c>
      <c r="M17" s="284"/>
      <c r="N17" s="284"/>
      <c r="O17" s="284"/>
      <c r="P17" s="284"/>
      <c r="Q17" s="285"/>
    </row>
    <row r="18" spans="3:16" ht="16.5">
      <c r="C18" s="5"/>
      <c r="D18" s="5"/>
      <c r="E18" s="287" t="s">
        <v>37</v>
      </c>
      <c r="F18" s="5"/>
      <c r="G18" s="5"/>
      <c r="L18" s="5"/>
      <c r="M18" s="5"/>
      <c r="N18" s="287" t="s">
        <v>37</v>
      </c>
      <c r="O18" s="5"/>
      <c r="P18" s="5"/>
    </row>
    <row r="19" spans="4:15" ht="12.75">
      <c r="D19" s="289" t="s">
        <v>27</v>
      </c>
      <c r="E19" s="289"/>
      <c r="F19" s="289"/>
      <c r="M19" s="289" t="s">
        <v>28</v>
      </c>
      <c r="N19" s="289"/>
      <c r="O19" s="289"/>
    </row>
    <row r="20" ht="13.5" thickBot="1"/>
    <row r="21" spans="1:18" ht="13.5" thickBot="1">
      <c r="A21" s="291" t="s">
        <v>38</v>
      </c>
      <c r="B21" s="292" t="s">
        <v>244</v>
      </c>
      <c r="C21" s="293">
        <v>1</v>
      </c>
      <c r="D21" s="292">
        <v>2</v>
      </c>
      <c r="E21" s="292">
        <v>3</v>
      </c>
      <c r="F21" s="292">
        <v>4</v>
      </c>
      <c r="G21" s="292">
        <v>5</v>
      </c>
      <c r="H21" s="292" t="s">
        <v>40</v>
      </c>
      <c r="I21" s="292" t="s">
        <v>42</v>
      </c>
      <c r="J21" s="291" t="s">
        <v>38</v>
      </c>
      <c r="K21" s="292" t="s">
        <v>244</v>
      </c>
      <c r="L21" s="293">
        <v>1</v>
      </c>
      <c r="M21" s="292">
        <v>2</v>
      </c>
      <c r="N21" s="292">
        <v>3</v>
      </c>
      <c r="O21" s="292">
        <v>4</v>
      </c>
      <c r="P21" s="292">
        <v>5</v>
      </c>
      <c r="Q21" s="292" t="s">
        <v>40</v>
      </c>
      <c r="R21" s="292" t="s">
        <v>42</v>
      </c>
    </row>
    <row r="22" spans="1:18" ht="12.75">
      <c r="A22" s="295">
        <v>1</v>
      </c>
      <c r="B22" s="308" t="s">
        <v>261</v>
      </c>
      <c r="C22" s="309"/>
      <c r="D22" s="297">
        <v>1</v>
      </c>
      <c r="E22" s="297">
        <v>1</v>
      </c>
      <c r="F22" s="297">
        <v>1</v>
      </c>
      <c r="G22" s="297">
        <v>1</v>
      </c>
      <c r="H22" s="310" t="s">
        <v>100</v>
      </c>
      <c r="I22" s="311" t="s">
        <v>282</v>
      </c>
      <c r="J22" s="295">
        <v>1</v>
      </c>
      <c r="K22" s="308" t="s">
        <v>271</v>
      </c>
      <c r="L22" s="309"/>
      <c r="M22" s="297">
        <v>1</v>
      </c>
      <c r="N22" s="297">
        <v>1</v>
      </c>
      <c r="O22" s="297">
        <v>1</v>
      </c>
      <c r="P22" s="297">
        <v>1</v>
      </c>
      <c r="Q22" s="310" t="s">
        <v>100</v>
      </c>
      <c r="R22" s="311" t="s">
        <v>282</v>
      </c>
    </row>
    <row r="23" spans="1:18" ht="13.5" thickBot="1">
      <c r="A23" s="300"/>
      <c r="B23" s="312" t="s">
        <v>262</v>
      </c>
      <c r="C23" s="313"/>
      <c r="D23" s="305">
        <v>84</v>
      </c>
      <c r="E23" s="305">
        <v>82</v>
      </c>
      <c r="F23" s="305">
        <v>81</v>
      </c>
      <c r="G23" s="305">
        <v>81</v>
      </c>
      <c r="H23" s="314"/>
      <c r="I23" s="315"/>
      <c r="J23" s="300"/>
      <c r="K23" s="312" t="s">
        <v>272</v>
      </c>
      <c r="L23" s="313"/>
      <c r="M23" s="305">
        <v>84</v>
      </c>
      <c r="N23" s="305">
        <v>81</v>
      </c>
      <c r="O23" s="305">
        <v>80</v>
      </c>
      <c r="P23" s="305">
        <v>84</v>
      </c>
      <c r="Q23" s="314"/>
      <c r="R23" s="315"/>
    </row>
    <row r="24" spans="1:18" ht="12.75">
      <c r="A24" s="295">
        <v>2</v>
      </c>
      <c r="B24" s="308" t="s">
        <v>263</v>
      </c>
      <c r="C24" s="297">
        <v>0</v>
      </c>
      <c r="D24" s="306"/>
      <c r="E24" s="297">
        <v>1</v>
      </c>
      <c r="F24" s="297">
        <v>1</v>
      </c>
      <c r="G24" s="297">
        <v>0</v>
      </c>
      <c r="H24" s="310" t="s">
        <v>287</v>
      </c>
      <c r="I24" s="311" t="s">
        <v>286</v>
      </c>
      <c r="J24" s="295">
        <v>2</v>
      </c>
      <c r="K24" s="308" t="s">
        <v>273</v>
      </c>
      <c r="L24" s="297">
        <v>0</v>
      </c>
      <c r="M24" s="306"/>
      <c r="N24" s="297">
        <v>0</v>
      </c>
      <c r="O24" s="297">
        <v>1</v>
      </c>
      <c r="P24" s="297">
        <v>0</v>
      </c>
      <c r="Q24" s="310" t="s">
        <v>83</v>
      </c>
      <c r="R24" s="311" t="s">
        <v>283</v>
      </c>
    </row>
    <row r="25" spans="1:18" ht="13.5" thickBot="1">
      <c r="A25" s="300"/>
      <c r="B25" s="312" t="s">
        <v>264</v>
      </c>
      <c r="C25" s="305">
        <v>48</v>
      </c>
      <c r="D25" s="307"/>
      <c r="E25" s="305">
        <v>86</v>
      </c>
      <c r="F25" s="305">
        <v>80</v>
      </c>
      <c r="G25" s="305">
        <v>48</v>
      </c>
      <c r="H25" s="314"/>
      <c r="I25" s="315"/>
      <c r="J25" s="300"/>
      <c r="K25" s="312" t="s">
        <v>274</v>
      </c>
      <c r="L25" s="305">
        <v>48</v>
      </c>
      <c r="M25" s="307"/>
      <c r="N25" s="305">
        <v>48</v>
      </c>
      <c r="O25" s="305">
        <v>83</v>
      </c>
      <c r="P25" s="305">
        <v>28</v>
      </c>
      <c r="Q25" s="314"/>
      <c r="R25" s="315"/>
    </row>
    <row r="26" spans="1:18" ht="12.75">
      <c r="A26" s="295">
        <v>3</v>
      </c>
      <c r="B26" s="308" t="s">
        <v>265</v>
      </c>
      <c r="C26" s="297">
        <v>0</v>
      </c>
      <c r="D26" s="297">
        <v>0</v>
      </c>
      <c r="E26" s="306"/>
      <c r="F26" s="297">
        <v>1</v>
      </c>
      <c r="G26" s="297">
        <v>1</v>
      </c>
      <c r="H26" s="310" t="s">
        <v>287</v>
      </c>
      <c r="I26" s="311" t="s">
        <v>284</v>
      </c>
      <c r="J26" s="295">
        <v>3</v>
      </c>
      <c r="K26" s="308" t="s">
        <v>275</v>
      </c>
      <c r="L26" s="297">
        <v>0</v>
      </c>
      <c r="M26" s="297">
        <v>1</v>
      </c>
      <c r="N26" s="306"/>
      <c r="O26" s="297">
        <v>1</v>
      </c>
      <c r="P26" s="297">
        <v>1</v>
      </c>
      <c r="Q26" s="310" t="s">
        <v>99</v>
      </c>
      <c r="R26" s="311" t="s">
        <v>284</v>
      </c>
    </row>
    <row r="27" spans="1:18" ht="13.5" thickBot="1">
      <c r="A27" s="300"/>
      <c r="B27" s="312" t="s">
        <v>266</v>
      </c>
      <c r="C27" s="305">
        <v>28</v>
      </c>
      <c r="D27" s="305">
        <v>68</v>
      </c>
      <c r="E27" s="307"/>
      <c r="F27" s="305">
        <v>83</v>
      </c>
      <c r="G27" s="305">
        <v>84</v>
      </c>
      <c r="H27" s="314"/>
      <c r="I27" s="315"/>
      <c r="J27" s="300"/>
      <c r="K27" s="312" t="s">
        <v>276</v>
      </c>
      <c r="L27" s="305">
        <v>18</v>
      </c>
      <c r="M27" s="305">
        <v>84</v>
      </c>
      <c r="N27" s="307"/>
      <c r="O27" s="305">
        <v>83</v>
      </c>
      <c r="P27" s="305">
        <v>84</v>
      </c>
      <c r="Q27" s="314"/>
      <c r="R27" s="315"/>
    </row>
    <row r="28" spans="1:18" ht="12.75">
      <c r="A28" s="295">
        <v>4</v>
      </c>
      <c r="B28" s="308" t="s">
        <v>267</v>
      </c>
      <c r="C28" s="297">
        <v>0</v>
      </c>
      <c r="D28" s="297">
        <v>0</v>
      </c>
      <c r="E28" s="297">
        <v>0</v>
      </c>
      <c r="F28" s="306"/>
      <c r="G28" s="297">
        <v>0</v>
      </c>
      <c r="H28" s="310" t="s">
        <v>162</v>
      </c>
      <c r="I28" s="311" t="s">
        <v>285</v>
      </c>
      <c r="J28" s="295">
        <v>4</v>
      </c>
      <c r="K28" s="308" t="s">
        <v>277</v>
      </c>
      <c r="L28" s="297">
        <v>0</v>
      </c>
      <c r="M28" s="297">
        <v>0</v>
      </c>
      <c r="N28" s="297">
        <v>0</v>
      </c>
      <c r="O28" s="306"/>
      <c r="P28" s="297">
        <v>0</v>
      </c>
      <c r="Q28" s="310" t="s">
        <v>162</v>
      </c>
      <c r="R28" s="311" t="s">
        <v>285</v>
      </c>
    </row>
    <row r="29" spans="1:18" ht="13.5" thickBot="1">
      <c r="A29" s="300"/>
      <c r="B29" s="312" t="s">
        <v>268</v>
      </c>
      <c r="C29" s="305">
        <v>18</v>
      </c>
      <c r="D29" s="305">
        <v>8</v>
      </c>
      <c r="E29" s="305">
        <v>38</v>
      </c>
      <c r="F29" s="307"/>
      <c r="G29" s="305">
        <v>38</v>
      </c>
      <c r="H29" s="314"/>
      <c r="I29" s="315"/>
      <c r="J29" s="300"/>
      <c r="K29" s="312" t="s">
        <v>278</v>
      </c>
      <c r="L29" s="302" t="s">
        <v>281</v>
      </c>
      <c r="M29" s="305">
        <v>38</v>
      </c>
      <c r="N29" s="305">
        <v>38</v>
      </c>
      <c r="O29" s="307"/>
      <c r="P29" s="305">
        <v>28</v>
      </c>
      <c r="Q29" s="314"/>
      <c r="R29" s="315"/>
    </row>
    <row r="30" spans="1:18" ht="12.75">
      <c r="A30" s="295">
        <v>5</v>
      </c>
      <c r="B30" s="308" t="s">
        <v>269</v>
      </c>
      <c r="C30" s="297">
        <v>0</v>
      </c>
      <c r="D30" s="297">
        <v>1</v>
      </c>
      <c r="E30" s="297">
        <v>0</v>
      </c>
      <c r="F30" s="297">
        <v>1</v>
      </c>
      <c r="G30" s="306"/>
      <c r="H30" s="310" t="s">
        <v>287</v>
      </c>
      <c r="I30" s="311" t="s">
        <v>283</v>
      </c>
      <c r="J30" s="295">
        <v>5</v>
      </c>
      <c r="K30" s="308" t="s">
        <v>279</v>
      </c>
      <c r="L30" s="297">
        <v>0</v>
      </c>
      <c r="M30" s="297">
        <v>1</v>
      </c>
      <c r="N30" s="297">
        <v>0</v>
      </c>
      <c r="O30" s="297">
        <v>1</v>
      </c>
      <c r="P30" s="306"/>
      <c r="Q30" s="310" t="s">
        <v>82</v>
      </c>
      <c r="R30" s="311" t="s">
        <v>286</v>
      </c>
    </row>
    <row r="31" spans="1:18" ht="13.5" thickBot="1">
      <c r="A31" s="300"/>
      <c r="B31" s="312" t="s">
        <v>270</v>
      </c>
      <c r="C31" s="305">
        <v>18</v>
      </c>
      <c r="D31" s="305">
        <v>84</v>
      </c>
      <c r="E31" s="305">
        <v>48</v>
      </c>
      <c r="F31" s="305">
        <v>83</v>
      </c>
      <c r="G31" s="307"/>
      <c r="H31" s="314"/>
      <c r="I31" s="315"/>
      <c r="J31" s="300"/>
      <c r="K31" s="312" t="s">
        <v>280</v>
      </c>
      <c r="L31" s="305">
        <v>48</v>
      </c>
      <c r="M31" s="305">
        <v>82</v>
      </c>
      <c r="N31" s="305">
        <v>48</v>
      </c>
      <c r="O31" s="305">
        <v>82</v>
      </c>
      <c r="P31" s="307"/>
      <c r="Q31" s="314"/>
      <c r="R31" s="315"/>
    </row>
  </sheetData>
  <mergeCells count="92">
    <mergeCell ref="D19:F19"/>
    <mergeCell ref="M19:O19"/>
    <mergeCell ref="C16:H16"/>
    <mergeCell ref="L16:Q16"/>
    <mergeCell ref="C17:G17"/>
    <mergeCell ref="L17:P17"/>
    <mergeCell ref="J30:J31"/>
    <mergeCell ref="P30:P31"/>
    <mergeCell ref="Q30:Q31"/>
    <mergeCell ref="R30:R31"/>
    <mergeCell ref="A30:A31"/>
    <mergeCell ref="G30:G31"/>
    <mergeCell ref="H30:H31"/>
    <mergeCell ref="I30:I31"/>
    <mergeCell ref="J28:J29"/>
    <mergeCell ref="O28:O29"/>
    <mergeCell ref="Q28:Q29"/>
    <mergeCell ref="R28:R29"/>
    <mergeCell ref="A28:A29"/>
    <mergeCell ref="F28:F29"/>
    <mergeCell ref="H28:H29"/>
    <mergeCell ref="I28:I29"/>
    <mergeCell ref="J26:J27"/>
    <mergeCell ref="N26:N27"/>
    <mergeCell ref="Q26:Q27"/>
    <mergeCell ref="R26:R27"/>
    <mergeCell ref="A26:A27"/>
    <mergeCell ref="E26:E27"/>
    <mergeCell ref="H26:H27"/>
    <mergeCell ref="I26:I27"/>
    <mergeCell ref="J24:J25"/>
    <mergeCell ref="M24:M25"/>
    <mergeCell ref="Q24:Q25"/>
    <mergeCell ref="R24:R25"/>
    <mergeCell ref="A24:A25"/>
    <mergeCell ref="D24:D25"/>
    <mergeCell ref="H24:H25"/>
    <mergeCell ref="I24:I25"/>
    <mergeCell ref="J22:J23"/>
    <mergeCell ref="L22:L23"/>
    <mergeCell ref="Q22:Q23"/>
    <mergeCell ref="R22:R23"/>
    <mergeCell ref="A22:A23"/>
    <mergeCell ref="C22:C23"/>
    <mergeCell ref="H22:H23"/>
    <mergeCell ref="I22:I23"/>
    <mergeCell ref="O13:O14"/>
    <mergeCell ref="P13:P14"/>
    <mergeCell ref="Q13:Q14"/>
    <mergeCell ref="R13:R14"/>
    <mergeCell ref="H13:H14"/>
    <mergeCell ref="I13:I14"/>
    <mergeCell ref="J13:J14"/>
    <mergeCell ref="A13:A14"/>
    <mergeCell ref="F13:F14"/>
    <mergeCell ref="G13:G14"/>
    <mergeCell ref="N11:N12"/>
    <mergeCell ref="P11:P12"/>
    <mergeCell ref="Q11:Q12"/>
    <mergeCell ref="R11:R12"/>
    <mergeCell ref="H11:H12"/>
    <mergeCell ref="I11:I12"/>
    <mergeCell ref="J11:J12"/>
    <mergeCell ref="A11:A12"/>
    <mergeCell ref="E11:E12"/>
    <mergeCell ref="G11:G12"/>
    <mergeCell ref="M9:M10"/>
    <mergeCell ref="P9:P10"/>
    <mergeCell ref="Q9:Q10"/>
    <mergeCell ref="R9:R10"/>
    <mergeCell ref="H9:H10"/>
    <mergeCell ref="I9:I10"/>
    <mergeCell ref="J9:J10"/>
    <mergeCell ref="A9:A10"/>
    <mergeCell ref="D9:D10"/>
    <mergeCell ref="G9:G10"/>
    <mergeCell ref="L7:L8"/>
    <mergeCell ref="P7:P8"/>
    <mergeCell ref="Q7:Q8"/>
    <mergeCell ref="R7:R8"/>
    <mergeCell ref="D4:F4"/>
    <mergeCell ref="M4:O4"/>
    <mergeCell ref="A7:A8"/>
    <mergeCell ref="C7:C8"/>
    <mergeCell ref="G7:G8"/>
    <mergeCell ref="H7:H8"/>
    <mergeCell ref="I7:I8"/>
    <mergeCell ref="J7:J8"/>
    <mergeCell ref="C1:H1"/>
    <mergeCell ref="L1:Q1"/>
    <mergeCell ref="C2:G2"/>
    <mergeCell ref="L2:P2"/>
  </mergeCells>
  <hyperlinks>
    <hyperlink ref="B4" r:id="rId1" display="www.ukrtennis.com"/>
    <hyperlink ref="K4" r:id="rId2" display="www.ukrtennis.com"/>
  </hyperlinks>
  <printOptions/>
  <pageMargins left="0.75" right="0.75" top="1" bottom="1" header="0.5" footer="0.5"/>
  <pageSetup horizontalDpi="600" verticalDpi="600" orientation="landscape" paperSize="9" r:id="rId7"/>
  <legacyDrawing r:id="rId6"/>
  <oleObjects>
    <oleObject progId="MS_ClipArt_Gallery.2" shapeId="1022550" r:id="rId3"/>
    <oleObject progId="MS_ClipArt_Gallery.2" shapeId="1022551" r:id="rId4"/>
    <oleObject progId="MS_ClipArt_Gallery.2" shapeId="1047587" r:id="rId5"/>
  </oleObjects>
</worksheet>
</file>

<file path=xl/worksheets/sheet6.xml><?xml version="1.0" encoding="utf-8"?>
<worksheet xmlns="http://schemas.openxmlformats.org/spreadsheetml/2006/main" xmlns:r="http://schemas.openxmlformats.org/officeDocument/2006/relationships">
  <dimension ref="A2:V72"/>
  <sheetViews>
    <sheetView zoomScale="75" zoomScaleNormal="75" workbookViewId="0" topLeftCell="A13">
      <selection activeCell="U8" sqref="U8:U50"/>
    </sheetView>
  </sheetViews>
  <sheetFormatPr defaultColWidth="9.00390625" defaultRowHeight="12.75"/>
  <cols>
    <col min="1" max="1" width="5.125" style="0" customWidth="1"/>
    <col min="4" max="4" width="16.50390625" style="0" customWidth="1"/>
    <col min="6" max="6" width="10.50390625" style="0" customWidth="1"/>
    <col min="7" max="7" width="6.00390625" style="0" customWidth="1"/>
    <col min="8" max="8" width="7.625" style="0" customWidth="1"/>
    <col min="11" max="11" width="15.50390625" style="0" customWidth="1"/>
    <col min="16" max="16" width="15.375" style="0" customWidth="1"/>
  </cols>
  <sheetData>
    <row r="2" spans="1:13" ht="22.5">
      <c r="A2" s="17"/>
      <c r="B2" s="17"/>
      <c r="C2" s="17"/>
      <c r="D2" s="17"/>
      <c r="E2" s="17"/>
      <c r="F2" s="18"/>
      <c r="G2" s="189" t="s">
        <v>117</v>
      </c>
      <c r="H2" s="18"/>
      <c r="I2" s="18"/>
      <c r="J2" s="18"/>
      <c r="K2" s="17"/>
      <c r="L2" s="17"/>
      <c r="M2" s="17"/>
    </row>
    <row r="3" spans="1:13" ht="22.5">
      <c r="A3" s="17"/>
      <c r="B3" s="17"/>
      <c r="C3" s="17"/>
      <c r="D3" s="17"/>
      <c r="E3" s="17"/>
      <c r="F3" s="18"/>
      <c r="G3" s="189" t="s">
        <v>0</v>
      </c>
      <c r="H3" s="18"/>
      <c r="I3" s="18"/>
      <c r="J3" s="18"/>
      <c r="K3" s="17"/>
      <c r="L3" s="17"/>
      <c r="M3" s="17"/>
    </row>
    <row r="4" spans="1:13" ht="22.5">
      <c r="A4" s="17"/>
      <c r="B4" s="17"/>
      <c r="C4" s="17"/>
      <c r="D4" s="17"/>
      <c r="E4" s="17"/>
      <c r="F4" s="18"/>
      <c r="G4" s="189" t="s">
        <v>1</v>
      </c>
      <c r="H4" s="18"/>
      <c r="I4" s="18"/>
      <c r="J4" s="18"/>
      <c r="K4" s="17"/>
      <c r="L4" s="17"/>
      <c r="M4" s="17"/>
    </row>
    <row r="5" spans="1:13" ht="21">
      <c r="A5" s="17"/>
      <c r="B5" s="17"/>
      <c r="C5" s="17"/>
      <c r="D5" s="17"/>
      <c r="E5" s="17"/>
      <c r="F5" s="187" t="s">
        <v>116</v>
      </c>
      <c r="G5" s="19"/>
      <c r="H5" s="17"/>
      <c r="I5" s="17"/>
      <c r="J5" s="17"/>
      <c r="K5" s="17"/>
      <c r="L5" s="17"/>
      <c r="M5" s="17"/>
    </row>
    <row r="6" spans="1:20" ht="18">
      <c r="A6" s="22"/>
      <c r="B6" s="22"/>
      <c r="C6" s="22"/>
      <c r="D6" s="22"/>
      <c r="E6" s="22"/>
      <c r="F6" s="22"/>
      <c r="G6" s="22"/>
      <c r="H6" s="22"/>
      <c r="I6" s="22" t="s">
        <v>27</v>
      </c>
      <c r="J6" s="22"/>
      <c r="L6" s="17"/>
      <c r="O6" s="26"/>
      <c r="P6" s="26" t="s">
        <v>32</v>
      </c>
      <c r="Q6" s="26"/>
      <c r="R6" s="27"/>
      <c r="S6" s="4"/>
      <c r="T6" s="4"/>
    </row>
    <row r="7" spans="1:21" ht="18">
      <c r="A7" s="24"/>
      <c r="B7" s="25" t="s">
        <v>52</v>
      </c>
      <c r="C7" s="22"/>
      <c r="D7" s="22"/>
      <c r="E7" s="182" t="s">
        <v>112</v>
      </c>
      <c r="F7" s="182" t="s">
        <v>113</v>
      </c>
      <c r="G7" s="29" t="s">
        <v>115</v>
      </c>
      <c r="H7" s="25"/>
      <c r="I7" s="25" t="s">
        <v>138</v>
      </c>
      <c r="J7" s="22"/>
      <c r="L7" s="182" t="s">
        <v>112</v>
      </c>
      <c r="M7" s="182" t="s">
        <v>113</v>
      </c>
      <c r="N7" s="29" t="s">
        <v>115</v>
      </c>
      <c r="O7" s="181"/>
      <c r="P7" s="182" t="s">
        <v>50</v>
      </c>
      <c r="Q7" s="183"/>
      <c r="R7" s="184"/>
      <c r="S7" s="182" t="s">
        <v>112</v>
      </c>
      <c r="T7" s="182" t="s">
        <v>113</v>
      </c>
      <c r="U7" s="29" t="s">
        <v>115</v>
      </c>
    </row>
    <row r="8" spans="1:22" ht="18">
      <c r="A8" s="30">
        <v>1</v>
      </c>
      <c r="B8" s="262" t="s">
        <v>53</v>
      </c>
      <c r="C8" s="263"/>
      <c r="D8" s="264"/>
      <c r="E8" s="30">
        <v>5</v>
      </c>
      <c r="F8" s="30">
        <v>1</v>
      </c>
      <c r="G8" s="22"/>
      <c r="H8" s="30">
        <v>1</v>
      </c>
      <c r="I8" s="262" t="s">
        <v>61</v>
      </c>
      <c r="J8" s="263"/>
      <c r="K8" s="264"/>
      <c r="L8" s="177">
        <v>10</v>
      </c>
      <c r="M8" s="185">
        <v>1</v>
      </c>
      <c r="N8" s="190"/>
      <c r="O8" s="180">
        <v>1</v>
      </c>
      <c r="P8" s="265" t="s">
        <v>33</v>
      </c>
      <c r="Q8" s="266"/>
      <c r="R8" s="267"/>
      <c r="S8" s="186"/>
      <c r="T8" s="186">
        <v>10</v>
      </c>
      <c r="U8" s="192"/>
      <c r="V8" s="4"/>
    </row>
    <row r="9" spans="1:22" ht="18">
      <c r="A9" s="30">
        <v>2</v>
      </c>
      <c r="B9" s="262" t="s">
        <v>9</v>
      </c>
      <c r="C9" s="263"/>
      <c r="D9" s="264"/>
      <c r="E9" s="30">
        <v>2</v>
      </c>
      <c r="F9" s="30">
        <v>3</v>
      </c>
      <c r="G9" s="22"/>
      <c r="H9" s="30">
        <v>2</v>
      </c>
      <c r="I9" s="262" t="s">
        <v>3</v>
      </c>
      <c r="J9" s="263"/>
      <c r="K9" s="264"/>
      <c r="L9" s="177">
        <v>5</v>
      </c>
      <c r="M9" s="185">
        <v>3</v>
      </c>
      <c r="N9" s="190"/>
      <c r="O9" s="30">
        <v>2</v>
      </c>
      <c r="P9" s="262" t="s">
        <v>19</v>
      </c>
      <c r="Q9" s="263"/>
      <c r="R9" s="264"/>
      <c r="S9" s="185">
        <v>8</v>
      </c>
      <c r="T9" s="185">
        <v>1</v>
      </c>
      <c r="U9" s="192"/>
      <c r="V9" s="4"/>
    </row>
    <row r="10" spans="1:22" ht="18">
      <c r="A10" s="30">
        <v>3</v>
      </c>
      <c r="B10" s="265" t="s">
        <v>13</v>
      </c>
      <c r="C10" s="266"/>
      <c r="D10" s="267"/>
      <c r="E10" s="30">
        <v>4</v>
      </c>
      <c r="F10" s="30">
        <v>2</v>
      </c>
      <c r="G10" s="22"/>
      <c r="H10" s="30">
        <v>3</v>
      </c>
      <c r="I10" s="262" t="s">
        <v>20</v>
      </c>
      <c r="J10" s="263"/>
      <c r="K10" s="264"/>
      <c r="L10" s="177">
        <v>8</v>
      </c>
      <c r="M10" s="185">
        <v>2</v>
      </c>
      <c r="N10" s="190"/>
      <c r="O10" s="30">
        <v>3</v>
      </c>
      <c r="P10" s="262" t="s">
        <v>8</v>
      </c>
      <c r="Q10" s="263"/>
      <c r="R10" s="264"/>
      <c r="S10" s="185">
        <v>2</v>
      </c>
      <c r="T10" s="185">
        <v>7</v>
      </c>
      <c r="U10" s="192"/>
      <c r="V10" s="4"/>
    </row>
    <row r="11" spans="1:22" ht="18">
      <c r="A11" s="30">
        <v>4</v>
      </c>
      <c r="B11" s="262" t="s">
        <v>23</v>
      </c>
      <c r="C11" s="263"/>
      <c r="D11" s="264"/>
      <c r="E11" s="30">
        <v>3</v>
      </c>
      <c r="F11" s="30">
        <v>2</v>
      </c>
      <c r="G11" s="22"/>
      <c r="H11" s="30">
        <v>4</v>
      </c>
      <c r="I11" s="262" t="s">
        <v>10</v>
      </c>
      <c r="J11" s="263"/>
      <c r="K11" s="264"/>
      <c r="L11" s="177">
        <v>5</v>
      </c>
      <c r="M11" s="185">
        <v>1</v>
      </c>
      <c r="N11" s="191"/>
      <c r="O11" s="30">
        <v>4</v>
      </c>
      <c r="P11" s="262" t="s">
        <v>36</v>
      </c>
      <c r="Q11" s="263"/>
      <c r="R11" s="264"/>
      <c r="S11" s="185">
        <v>1</v>
      </c>
      <c r="T11" s="185">
        <v>5</v>
      </c>
      <c r="U11" s="191"/>
      <c r="V11" s="4"/>
    </row>
    <row r="12" spans="1:22" ht="18">
      <c r="A12" s="30">
        <v>5</v>
      </c>
      <c r="B12" s="262" t="s">
        <v>240</v>
      </c>
      <c r="C12" s="263"/>
      <c r="D12" s="264"/>
      <c r="E12" s="30">
        <v>3</v>
      </c>
      <c r="F12" s="174">
        <v>1</v>
      </c>
      <c r="G12" s="22"/>
      <c r="H12" s="30">
        <v>5</v>
      </c>
      <c r="I12" s="265" t="s">
        <v>46</v>
      </c>
      <c r="J12" s="266"/>
      <c r="K12" s="267"/>
      <c r="L12" s="177">
        <v>7</v>
      </c>
      <c r="M12" s="185">
        <v>1</v>
      </c>
      <c r="N12" s="191"/>
      <c r="O12" s="30">
        <v>5</v>
      </c>
      <c r="P12" s="262" t="s">
        <v>30</v>
      </c>
      <c r="Q12" s="263"/>
      <c r="R12" s="264"/>
      <c r="S12" s="185">
        <v>3</v>
      </c>
      <c r="T12" s="185">
        <v>6</v>
      </c>
      <c r="U12" s="191"/>
      <c r="V12" s="4"/>
    </row>
    <row r="13" spans="1:22" ht="18">
      <c r="A13" s="30"/>
      <c r="B13" s="175" t="s">
        <v>84</v>
      </c>
      <c r="C13" s="30"/>
      <c r="D13" s="30"/>
      <c r="E13" s="30"/>
      <c r="F13" s="175"/>
      <c r="G13" s="22"/>
      <c r="H13" s="30"/>
      <c r="I13" s="175" t="s">
        <v>134</v>
      </c>
      <c r="J13" s="30"/>
      <c r="K13" s="178"/>
      <c r="L13" s="177"/>
      <c r="M13" s="185"/>
      <c r="O13" s="30"/>
      <c r="P13" s="175" t="s">
        <v>69</v>
      </c>
      <c r="Q13" s="30"/>
      <c r="R13" s="177"/>
      <c r="S13" s="185"/>
      <c r="T13" s="185"/>
      <c r="V13" s="4"/>
    </row>
    <row r="14" spans="1:22" ht="18">
      <c r="A14" s="30">
        <v>1</v>
      </c>
      <c r="B14" s="188" t="s">
        <v>54</v>
      </c>
      <c r="C14" s="30"/>
      <c r="D14" s="30"/>
      <c r="E14" s="30">
        <v>13</v>
      </c>
      <c r="F14" s="30"/>
      <c r="G14" s="22"/>
      <c r="H14" s="30">
        <v>1</v>
      </c>
      <c r="I14" s="262" t="s">
        <v>62</v>
      </c>
      <c r="J14" s="263"/>
      <c r="K14" s="264"/>
      <c r="L14" s="177">
        <v>2</v>
      </c>
      <c r="M14" s="185">
        <v>5</v>
      </c>
      <c r="N14" s="191"/>
      <c r="O14" s="30">
        <v>1</v>
      </c>
      <c r="P14" s="262" t="s">
        <v>14</v>
      </c>
      <c r="Q14" s="263"/>
      <c r="R14" s="264"/>
      <c r="S14" s="185">
        <v>3</v>
      </c>
      <c r="T14" s="185">
        <v>5</v>
      </c>
      <c r="U14" s="191"/>
      <c r="V14" s="4"/>
    </row>
    <row r="15" spans="1:22" ht="18">
      <c r="A15" s="30">
        <v>2</v>
      </c>
      <c r="B15" s="193" t="s">
        <v>211</v>
      </c>
      <c r="C15" s="194"/>
      <c r="D15" s="194"/>
      <c r="E15" s="194">
        <v>8</v>
      </c>
      <c r="F15" s="195">
        <v>5</v>
      </c>
      <c r="G15" s="22"/>
      <c r="H15" s="30">
        <v>2</v>
      </c>
      <c r="I15" s="265" t="s">
        <v>15</v>
      </c>
      <c r="J15" s="266"/>
      <c r="K15" s="267"/>
      <c r="L15" s="177">
        <v>3</v>
      </c>
      <c r="M15" s="185">
        <v>3</v>
      </c>
      <c r="N15" s="191"/>
      <c r="O15" s="30">
        <v>2</v>
      </c>
      <c r="P15" s="265" t="s">
        <v>16</v>
      </c>
      <c r="Q15" s="266"/>
      <c r="R15" s="267"/>
      <c r="S15" s="185">
        <v>4</v>
      </c>
      <c r="T15" s="185">
        <v>6</v>
      </c>
      <c r="U15" s="191"/>
      <c r="V15" s="4"/>
    </row>
    <row r="16" spans="1:22" ht="18">
      <c r="A16" s="30">
        <v>3</v>
      </c>
      <c r="B16" s="188" t="s">
        <v>212</v>
      </c>
      <c r="C16" s="30"/>
      <c r="D16" s="30"/>
      <c r="E16" s="30">
        <v>2</v>
      </c>
      <c r="F16" s="30">
        <v>11</v>
      </c>
      <c r="G16" s="22"/>
      <c r="H16" s="30">
        <v>3</v>
      </c>
      <c r="I16" s="262" t="s">
        <v>63</v>
      </c>
      <c r="J16" s="263"/>
      <c r="K16" s="264"/>
      <c r="L16" s="177">
        <v>2</v>
      </c>
      <c r="M16" s="185">
        <v>4</v>
      </c>
      <c r="N16" s="191"/>
      <c r="O16" s="30">
        <v>3</v>
      </c>
      <c r="P16" s="193" t="s">
        <v>70</v>
      </c>
      <c r="Q16" s="194"/>
      <c r="R16" s="194"/>
      <c r="S16" s="194">
        <v>8</v>
      </c>
      <c r="T16" s="195">
        <v>1</v>
      </c>
      <c r="U16" s="191"/>
      <c r="V16" s="4"/>
    </row>
    <row r="17" spans="1:22" ht="18">
      <c r="A17" s="30">
        <v>4</v>
      </c>
      <c r="B17" s="188" t="s">
        <v>213</v>
      </c>
      <c r="C17" s="30"/>
      <c r="D17" s="30"/>
      <c r="E17" s="30">
        <v>3</v>
      </c>
      <c r="F17" s="30">
        <v>8</v>
      </c>
      <c r="G17" s="22"/>
      <c r="H17" s="30">
        <v>4</v>
      </c>
      <c r="I17" s="262" t="s">
        <v>223</v>
      </c>
      <c r="J17" s="263"/>
      <c r="K17" s="264"/>
      <c r="L17" s="177">
        <v>2</v>
      </c>
      <c r="M17" s="185">
        <v>3</v>
      </c>
      <c r="N17" s="191"/>
      <c r="O17" s="30">
        <v>4</v>
      </c>
      <c r="P17" s="193" t="s">
        <v>114</v>
      </c>
      <c r="Q17" s="194"/>
      <c r="R17" s="194"/>
      <c r="S17" s="194">
        <v>4</v>
      </c>
      <c r="T17" s="195">
        <v>3</v>
      </c>
      <c r="U17" s="191"/>
      <c r="V17" s="4"/>
    </row>
    <row r="18" spans="1:22" ht="18">
      <c r="A18" s="30">
        <v>5</v>
      </c>
      <c r="B18" s="193" t="s">
        <v>55</v>
      </c>
      <c r="C18" s="194"/>
      <c r="D18" s="194"/>
      <c r="E18" s="194">
        <v>10</v>
      </c>
      <c r="F18" s="195">
        <v>1</v>
      </c>
      <c r="G18" s="22"/>
      <c r="H18" s="30">
        <v>5</v>
      </c>
      <c r="I18" s="262" t="s">
        <v>224</v>
      </c>
      <c r="J18" s="263"/>
      <c r="K18" s="264"/>
      <c r="L18" s="177">
        <v>1</v>
      </c>
      <c r="M18" s="185">
        <v>2</v>
      </c>
      <c r="N18" s="191"/>
      <c r="O18" s="30">
        <v>5</v>
      </c>
      <c r="P18" s="262" t="s">
        <v>195</v>
      </c>
      <c r="Q18" s="263"/>
      <c r="R18" s="264"/>
      <c r="S18" s="185">
        <v>4</v>
      </c>
      <c r="T18" s="185">
        <v>3</v>
      </c>
      <c r="U18" s="191"/>
      <c r="V18" s="4"/>
    </row>
    <row r="19" spans="1:22" ht="18">
      <c r="A19" s="30"/>
      <c r="B19" s="175" t="s">
        <v>170</v>
      </c>
      <c r="C19" s="30"/>
      <c r="D19" s="30"/>
      <c r="E19" s="30"/>
      <c r="F19" s="175"/>
      <c r="G19" s="22"/>
      <c r="H19" s="30"/>
      <c r="I19" s="175" t="s">
        <v>149</v>
      </c>
      <c r="J19" s="30"/>
      <c r="K19" s="178"/>
      <c r="L19" s="177"/>
      <c r="M19" s="185"/>
      <c r="O19" s="30"/>
      <c r="P19" s="175" t="s">
        <v>146</v>
      </c>
      <c r="Q19" s="30"/>
      <c r="R19" s="177"/>
      <c r="S19" s="185"/>
      <c r="T19" s="185"/>
      <c r="V19" s="4"/>
    </row>
    <row r="20" spans="1:22" ht="18">
      <c r="A20" s="30">
        <v>1</v>
      </c>
      <c r="B20" s="262" t="s">
        <v>227</v>
      </c>
      <c r="C20" s="263"/>
      <c r="D20" s="264"/>
      <c r="E20" s="30">
        <v>2</v>
      </c>
      <c r="F20" s="30">
        <v>4</v>
      </c>
      <c r="G20" s="22"/>
      <c r="H20" s="30">
        <v>1</v>
      </c>
      <c r="I20" s="262" t="s">
        <v>214</v>
      </c>
      <c r="J20" s="263"/>
      <c r="K20" s="264"/>
      <c r="L20" s="177">
        <v>5</v>
      </c>
      <c r="M20" s="185">
        <v>3</v>
      </c>
      <c r="N20" s="191"/>
      <c r="O20" s="30">
        <v>1</v>
      </c>
      <c r="P20" s="262" t="s">
        <v>71</v>
      </c>
      <c r="Q20" s="263"/>
      <c r="R20" s="264"/>
      <c r="S20" s="185">
        <v>3</v>
      </c>
      <c r="T20" s="185">
        <v>5</v>
      </c>
      <c r="U20" s="191"/>
      <c r="V20" s="4"/>
    </row>
    <row r="21" spans="1:22" ht="18">
      <c r="A21" s="30">
        <v>2</v>
      </c>
      <c r="B21" s="262" t="s">
        <v>228</v>
      </c>
      <c r="C21" s="263"/>
      <c r="D21" s="264"/>
      <c r="E21" s="30"/>
      <c r="F21" s="30">
        <v>4</v>
      </c>
      <c r="G21" s="22"/>
      <c r="H21" s="30">
        <v>2</v>
      </c>
      <c r="I21" s="262" t="s">
        <v>215</v>
      </c>
      <c r="J21" s="263"/>
      <c r="K21" s="264"/>
      <c r="L21" s="177">
        <v>1</v>
      </c>
      <c r="M21" s="185">
        <v>6</v>
      </c>
      <c r="N21" s="191"/>
      <c r="O21" s="30">
        <v>2</v>
      </c>
      <c r="P21" s="262" t="s">
        <v>235</v>
      </c>
      <c r="Q21" s="263"/>
      <c r="R21" s="264"/>
      <c r="S21" s="185">
        <v>5</v>
      </c>
      <c r="T21" s="185">
        <v>3</v>
      </c>
      <c r="U21" s="191"/>
      <c r="V21" s="4"/>
    </row>
    <row r="22" spans="1:22" ht="18">
      <c r="A22" s="30">
        <v>3</v>
      </c>
      <c r="B22" s="262" t="s">
        <v>11</v>
      </c>
      <c r="C22" s="263"/>
      <c r="D22" s="264"/>
      <c r="E22" s="30">
        <v>1</v>
      </c>
      <c r="F22" s="174">
        <v>3</v>
      </c>
      <c r="G22" s="22"/>
      <c r="H22" s="30">
        <v>3</v>
      </c>
      <c r="I22" s="265" t="s">
        <v>216</v>
      </c>
      <c r="J22" s="266"/>
      <c r="K22" s="267"/>
      <c r="L22" s="177">
        <v>2</v>
      </c>
      <c r="M22" s="185">
        <v>4</v>
      </c>
      <c r="N22" s="191"/>
      <c r="O22" s="30">
        <v>3</v>
      </c>
      <c r="P22" s="262" t="s">
        <v>17</v>
      </c>
      <c r="Q22" s="263"/>
      <c r="R22" s="264"/>
      <c r="S22" s="185">
        <v>2</v>
      </c>
      <c r="T22" s="185">
        <v>2</v>
      </c>
      <c r="U22" s="191"/>
      <c r="V22" s="4"/>
    </row>
    <row r="23" spans="1:22" ht="18">
      <c r="A23" s="30">
        <v>4</v>
      </c>
      <c r="B23" s="262" t="s">
        <v>229</v>
      </c>
      <c r="C23" s="263"/>
      <c r="D23" s="264"/>
      <c r="E23" s="30"/>
      <c r="F23" s="30">
        <v>4</v>
      </c>
      <c r="G23" s="22"/>
      <c r="H23" s="30">
        <v>4</v>
      </c>
      <c r="I23" s="262" t="s">
        <v>217</v>
      </c>
      <c r="J23" s="263"/>
      <c r="K23" s="264"/>
      <c r="L23" s="177">
        <v>2</v>
      </c>
      <c r="M23" s="185">
        <v>4</v>
      </c>
      <c r="N23" s="191"/>
      <c r="O23" s="30">
        <v>4</v>
      </c>
      <c r="P23" s="262" t="s">
        <v>236</v>
      </c>
      <c r="Q23" s="263"/>
      <c r="R23" s="264"/>
      <c r="S23" s="185">
        <v>1</v>
      </c>
      <c r="T23" s="185">
        <v>3</v>
      </c>
      <c r="U23" s="191"/>
      <c r="V23" s="4"/>
    </row>
    <row r="24" spans="1:22" ht="18">
      <c r="A24" s="30">
        <v>5</v>
      </c>
      <c r="B24" s="265" t="s">
        <v>230</v>
      </c>
      <c r="C24" s="266"/>
      <c r="D24" s="267"/>
      <c r="E24" s="30">
        <v>1</v>
      </c>
      <c r="F24" s="30">
        <v>3</v>
      </c>
      <c r="G24" s="22"/>
      <c r="H24" s="30">
        <v>5</v>
      </c>
      <c r="I24" s="262" t="s">
        <v>218</v>
      </c>
      <c r="J24" s="263"/>
      <c r="K24" s="264"/>
      <c r="L24" s="177">
        <v>3</v>
      </c>
      <c r="M24" s="185">
        <v>1</v>
      </c>
      <c r="N24" s="191"/>
      <c r="O24" s="30">
        <v>5</v>
      </c>
      <c r="P24" s="265" t="s">
        <v>31</v>
      </c>
      <c r="Q24" s="266"/>
      <c r="R24" s="267"/>
      <c r="S24" s="185">
        <v>2</v>
      </c>
      <c r="T24" s="185">
        <v>3</v>
      </c>
      <c r="U24" s="191"/>
      <c r="V24" s="4"/>
    </row>
    <row r="25" spans="1:22" ht="18">
      <c r="A25" s="30"/>
      <c r="B25" s="175"/>
      <c r="C25" s="30"/>
      <c r="D25" s="30"/>
      <c r="E25" s="30"/>
      <c r="F25" s="30"/>
      <c r="G25" s="22"/>
      <c r="H25" s="30"/>
      <c r="I25" s="30"/>
      <c r="J25" s="30"/>
      <c r="K25" s="178"/>
      <c r="L25" s="177"/>
      <c r="M25" s="185"/>
      <c r="O25" s="30"/>
      <c r="P25" s="30"/>
      <c r="Q25" s="30"/>
      <c r="R25" s="177"/>
      <c r="S25" s="185"/>
      <c r="T25" s="185"/>
      <c r="V25" s="4"/>
    </row>
    <row r="26" spans="1:22" ht="18">
      <c r="A26" s="30"/>
      <c r="B26" s="175" t="s">
        <v>24</v>
      </c>
      <c r="C26" s="30"/>
      <c r="D26" s="30"/>
      <c r="E26" s="30"/>
      <c r="F26" s="175"/>
      <c r="G26" s="22"/>
      <c r="H26" s="30"/>
      <c r="I26" s="175" t="s">
        <v>28</v>
      </c>
      <c r="J26" s="30"/>
      <c r="K26" s="178"/>
      <c r="L26" s="177"/>
      <c r="M26" s="185"/>
      <c r="O26" s="30"/>
      <c r="P26" s="175"/>
      <c r="Q26" s="30"/>
      <c r="R26" s="177"/>
      <c r="S26" s="185"/>
      <c r="T26" s="185"/>
      <c r="V26" s="4"/>
    </row>
    <row r="27" spans="1:22" ht="18">
      <c r="A27" s="175"/>
      <c r="B27" s="175" t="s">
        <v>137</v>
      </c>
      <c r="C27" s="30"/>
      <c r="D27" s="30"/>
      <c r="E27" s="30"/>
      <c r="F27" s="175"/>
      <c r="G27" s="22"/>
      <c r="H27" s="30"/>
      <c r="I27" s="175" t="s">
        <v>140</v>
      </c>
      <c r="J27" s="30"/>
      <c r="K27" s="178"/>
      <c r="L27" s="177"/>
      <c r="M27" s="185"/>
      <c r="O27" s="30"/>
      <c r="P27" s="175" t="s">
        <v>72</v>
      </c>
      <c r="Q27" s="30"/>
      <c r="R27" s="177"/>
      <c r="S27" s="185"/>
      <c r="T27" s="185"/>
      <c r="V27" s="4"/>
    </row>
    <row r="28" spans="1:22" ht="18">
      <c r="A28" s="30">
        <v>1</v>
      </c>
      <c r="B28" s="262" t="s">
        <v>209</v>
      </c>
      <c r="C28" s="263"/>
      <c r="D28" s="264"/>
      <c r="E28" s="30">
        <v>8</v>
      </c>
      <c r="F28" s="30">
        <v>2</v>
      </c>
      <c r="G28" s="22"/>
      <c r="H28" s="30">
        <v>1</v>
      </c>
      <c r="I28" s="262" t="s">
        <v>196</v>
      </c>
      <c r="J28" s="263"/>
      <c r="K28" s="264"/>
      <c r="L28" s="177">
        <v>3</v>
      </c>
      <c r="M28" s="185">
        <v>6</v>
      </c>
      <c r="N28" s="190"/>
      <c r="O28" s="30">
        <v>1</v>
      </c>
      <c r="P28" s="274" t="s">
        <v>29</v>
      </c>
      <c r="Q28" s="275"/>
      <c r="R28" s="276"/>
      <c r="S28" s="197">
        <v>9</v>
      </c>
      <c r="T28" s="197">
        <v>1</v>
      </c>
      <c r="U28" s="192"/>
      <c r="V28" s="4"/>
    </row>
    <row r="29" spans="1:22" ht="18">
      <c r="A29" s="30">
        <v>2</v>
      </c>
      <c r="B29" s="262" t="s">
        <v>210</v>
      </c>
      <c r="C29" s="263"/>
      <c r="D29" s="264"/>
      <c r="E29" s="30">
        <v>5</v>
      </c>
      <c r="F29" s="30">
        <v>6</v>
      </c>
      <c r="G29" s="22"/>
      <c r="H29" s="30">
        <v>2</v>
      </c>
      <c r="I29" s="262" t="s">
        <v>35</v>
      </c>
      <c r="J29" s="263"/>
      <c r="K29" s="264"/>
      <c r="L29" s="177">
        <v>8</v>
      </c>
      <c r="M29" s="185">
        <v>3</v>
      </c>
      <c r="N29" s="190"/>
      <c r="O29" s="30">
        <v>2</v>
      </c>
      <c r="P29" s="262" t="s">
        <v>18</v>
      </c>
      <c r="Q29" s="263"/>
      <c r="R29" s="264"/>
      <c r="S29" s="185">
        <v>2</v>
      </c>
      <c r="T29" s="185">
        <v>7</v>
      </c>
      <c r="U29" s="192"/>
      <c r="V29" s="4"/>
    </row>
    <row r="30" spans="1:22" ht="18">
      <c r="A30" s="30">
        <v>3</v>
      </c>
      <c r="B30" s="262" t="s">
        <v>57</v>
      </c>
      <c r="C30" s="263"/>
      <c r="D30" s="264"/>
      <c r="E30" s="30">
        <v>9</v>
      </c>
      <c r="F30" s="174">
        <v>2</v>
      </c>
      <c r="G30" s="22"/>
      <c r="H30" s="30">
        <v>3</v>
      </c>
      <c r="I30" s="268" t="s">
        <v>64</v>
      </c>
      <c r="J30" s="269"/>
      <c r="K30" s="270"/>
      <c r="L30" s="196">
        <v>6</v>
      </c>
      <c r="M30" s="197">
        <v>3</v>
      </c>
      <c r="N30" s="190"/>
      <c r="O30" s="30">
        <v>3</v>
      </c>
      <c r="P30" s="262" t="s">
        <v>202</v>
      </c>
      <c r="Q30" s="263"/>
      <c r="R30" s="264"/>
      <c r="S30" s="185">
        <v>3</v>
      </c>
      <c r="T30" s="185">
        <v>7</v>
      </c>
      <c r="U30" s="192"/>
      <c r="V30" s="4"/>
    </row>
    <row r="31" spans="1:22" ht="18">
      <c r="A31" s="30">
        <v>4</v>
      </c>
      <c r="B31" s="262" t="s">
        <v>58</v>
      </c>
      <c r="C31" s="263"/>
      <c r="D31" s="264"/>
      <c r="E31" s="30">
        <v>5</v>
      </c>
      <c r="F31" s="30">
        <v>2</v>
      </c>
      <c r="G31" s="22"/>
      <c r="H31" s="30">
        <v>4</v>
      </c>
      <c r="I31" s="262" t="s">
        <v>6</v>
      </c>
      <c r="J31" s="263"/>
      <c r="K31" s="264"/>
      <c r="L31" s="177">
        <v>6</v>
      </c>
      <c r="M31" s="185">
        <v>3</v>
      </c>
      <c r="N31" s="190"/>
      <c r="O31" s="30">
        <v>4</v>
      </c>
      <c r="P31" s="265" t="s">
        <v>4</v>
      </c>
      <c r="Q31" s="266"/>
      <c r="R31" s="267"/>
      <c r="S31" s="185">
        <v>6</v>
      </c>
      <c r="T31" s="185">
        <v>3</v>
      </c>
      <c r="U31" s="192"/>
      <c r="V31" s="4"/>
    </row>
    <row r="32" spans="1:22" ht="18">
      <c r="A32" s="30">
        <v>5</v>
      </c>
      <c r="B32" s="188" t="s">
        <v>7</v>
      </c>
      <c r="C32" s="30"/>
      <c r="D32" s="30"/>
      <c r="E32" s="30">
        <v>8</v>
      </c>
      <c r="F32" s="30">
        <v>2</v>
      </c>
      <c r="G32" s="22"/>
      <c r="H32" s="30">
        <v>5</v>
      </c>
      <c r="I32" s="262" t="s">
        <v>197</v>
      </c>
      <c r="J32" s="263"/>
      <c r="K32" s="264"/>
      <c r="L32" s="177">
        <v>4</v>
      </c>
      <c r="M32" s="185">
        <v>4</v>
      </c>
      <c r="N32" s="190"/>
      <c r="O32" s="30">
        <v>5</v>
      </c>
      <c r="P32" s="262" t="s">
        <v>5</v>
      </c>
      <c r="Q32" s="263"/>
      <c r="R32" s="264"/>
      <c r="S32" s="185">
        <v>3</v>
      </c>
      <c r="T32" s="185">
        <v>2</v>
      </c>
      <c r="U32" s="192"/>
      <c r="V32" s="4"/>
    </row>
    <row r="33" spans="1:22" ht="18">
      <c r="A33" s="30"/>
      <c r="B33" s="175" t="s">
        <v>203</v>
      </c>
      <c r="C33" s="30"/>
      <c r="D33" s="30"/>
      <c r="E33" s="30"/>
      <c r="F33" s="175"/>
      <c r="G33" s="22"/>
      <c r="H33" s="30"/>
      <c r="I33" s="175" t="s">
        <v>66</v>
      </c>
      <c r="J33" s="30"/>
      <c r="K33" s="178"/>
      <c r="L33" s="177"/>
      <c r="M33" s="185"/>
      <c r="O33" s="30"/>
      <c r="P33" s="175" t="s">
        <v>201</v>
      </c>
      <c r="Q33" s="30"/>
      <c r="R33" s="177"/>
      <c r="S33" s="185"/>
      <c r="T33" s="185"/>
      <c r="V33" s="4"/>
    </row>
    <row r="34" spans="1:22" ht="18">
      <c r="A34" s="30">
        <v>1</v>
      </c>
      <c r="B34" s="262" t="s">
        <v>204</v>
      </c>
      <c r="C34" s="263"/>
      <c r="D34" s="264"/>
      <c r="E34" s="30">
        <v>1</v>
      </c>
      <c r="F34" s="30">
        <v>4</v>
      </c>
      <c r="G34" s="22"/>
      <c r="H34" s="30">
        <v>1</v>
      </c>
      <c r="I34" s="262" t="s">
        <v>241</v>
      </c>
      <c r="J34" s="263"/>
      <c r="K34" s="264"/>
      <c r="L34" s="177"/>
      <c r="M34" s="185">
        <v>2</v>
      </c>
      <c r="N34" s="190"/>
      <c r="O34" s="30">
        <v>1</v>
      </c>
      <c r="P34" s="262" t="s">
        <v>73</v>
      </c>
      <c r="Q34" s="263"/>
      <c r="R34" s="264"/>
      <c r="S34" s="185">
        <v>6</v>
      </c>
      <c r="T34" s="185">
        <v>4</v>
      </c>
      <c r="U34" s="198"/>
      <c r="V34" s="4"/>
    </row>
    <row r="35" spans="1:22" ht="18">
      <c r="A35" s="30">
        <v>2</v>
      </c>
      <c r="B35" s="262" t="s">
        <v>205</v>
      </c>
      <c r="C35" s="263"/>
      <c r="D35" s="264"/>
      <c r="E35" s="30">
        <v>2</v>
      </c>
      <c r="F35" s="30">
        <v>4</v>
      </c>
      <c r="G35" s="22"/>
      <c r="H35" s="30">
        <v>2</v>
      </c>
      <c r="I35" s="262" t="s">
        <v>74</v>
      </c>
      <c r="J35" s="263"/>
      <c r="K35" s="264"/>
      <c r="L35" s="177">
        <v>2</v>
      </c>
      <c r="M35" s="185"/>
      <c r="N35" s="190"/>
      <c r="O35" s="30">
        <v>2</v>
      </c>
      <c r="P35" s="265" t="s">
        <v>25</v>
      </c>
      <c r="Q35" s="266"/>
      <c r="R35" s="267"/>
      <c r="S35" s="185">
        <v>6</v>
      </c>
      <c r="T35" s="185">
        <v>2</v>
      </c>
      <c r="U35" s="198"/>
      <c r="V35" s="4"/>
    </row>
    <row r="36" spans="1:22" ht="18">
      <c r="A36" s="30">
        <v>3</v>
      </c>
      <c r="B36" s="265" t="s">
        <v>206</v>
      </c>
      <c r="C36" s="266"/>
      <c r="D36" s="267"/>
      <c r="E36" s="30">
        <v>3</v>
      </c>
      <c r="F36" s="174">
        <v>2</v>
      </c>
      <c r="G36" s="22"/>
      <c r="H36" s="30">
        <v>3</v>
      </c>
      <c r="I36" s="265" t="s">
        <v>26</v>
      </c>
      <c r="J36" s="266"/>
      <c r="K36" s="267"/>
      <c r="L36" s="177"/>
      <c r="M36" s="185">
        <v>2</v>
      </c>
      <c r="N36" s="190"/>
      <c r="O36" s="30">
        <v>3</v>
      </c>
      <c r="P36" s="262" t="s">
        <v>67</v>
      </c>
      <c r="Q36" s="263"/>
      <c r="R36" s="264"/>
      <c r="S36" s="185">
        <v>7</v>
      </c>
      <c r="T36" s="185">
        <v>2</v>
      </c>
      <c r="U36" s="192"/>
      <c r="V36" s="4"/>
    </row>
    <row r="37" spans="1:22" ht="18">
      <c r="A37" s="30">
        <v>4</v>
      </c>
      <c r="B37" s="262" t="s">
        <v>231</v>
      </c>
      <c r="C37" s="263"/>
      <c r="D37" s="264"/>
      <c r="E37" s="30">
        <v>2</v>
      </c>
      <c r="F37" s="30">
        <v>2</v>
      </c>
      <c r="G37" s="22"/>
      <c r="H37" s="30">
        <v>4</v>
      </c>
      <c r="I37" s="262" t="s">
        <v>242</v>
      </c>
      <c r="J37" s="263"/>
      <c r="K37" s="264"/>
      <c r="L37" s="177"/>
      <c r="M37" s="185">
        <v>1</v>
      </c>
      <c r="N37" s="190"/>
      <c r="O37" s="30">
        <v>4</v>
      </c>
      <c r="P37" s="262" t="s">
        <v>200</v>
      </c>
      <c r="Q37" s="263"/>
      <c r="R37" s="264"/>
      <c r="S37" s="185">
        <v>4</v>
      </c>
      <c r="T37" s="185">
        <v>3</v>
      </c>
      <c r="U37" s="198"/>
      <c r="V37" s="4"/>
    </row>
    <row r="38" spans="1:22" ht="18">
      <c r="A38" s="30">
        <v>5</v>
      </c>
      <c r="B38" s="188" t="s">
        <v>207</v>
      </c>
      <c r="C38" s="30"/>
      <c r="D38" s="30"/>
      <c r="E38" s="30">
        <v>4</v>
      </c>
      <c r="F38" s="30">
        <v>1</v>
      </c>
      <c r="G38" s="22"/>
      <c r="H38" s="30">
        <v>5</v>
      </c>
      <c r="I38" s="262" t="s">
        <v>243</v>
      </c>
      <c r="J38" s="263"/>
      <c r="K38" s="264"/>
      <c r="L38" s="177"/>
      <c r="M38" s="185">
        <v>1</v>
      </c>
      <c r="N38" s="190"/>
      <c r="O38" s="30">
        <v>5</v>
      </c>
      <c r="P38" s="262" t="s">
        <v>21</v>
      </c>
      <c r="Q38" s="263"/>
      <c r="R38" s="264"/>
      <c r="S38" s="185">
        <v>4</v>
      </c>
      <c r="T38" s="185">
        <v>2</v>
      </c>
      <c r="U38" s="192"/>
      <c r="V38" s="4"/>
    </row>
    <row r="39" spans="1:22" ht="18">
      <c r="A39" s="30"/>
      <c r="B39" s="176" t="s">
        <v>225</v>
      </c>
      <c r="C39" s="30"/>
      <c r="D39" s="30"/>
      <c r="E39" s="30"/>
      <c r="F39" s="175"/>
      <c r="G39" s="22"/>
      <c r="H39" s="30"/>
      <c r="I39" s="175" t="s">
        <v>139</v>
      </c>
      <c r="J39" s="30"/>
      <c r="K39" s="178"/>
      <c r="L39" s="177"/>
      <c r="M39" s="185"/>
      <c r="O39" s="30"/>
      <c r="P39" s="175" t="s">
        <v>125</v>
      </c>
      <c r="Q39" s="30"/>
      <c r="R39" s="177"/>
      <c r="S39" s="185"/>
      <c r="T39" s="185"/>
      <c r="V39" s="4"/>
    </row>
    <row r="40" spans="1:22" ht="18">
      <c r="A40" s="30">
        <v>1</v>
      </c>
      <c r="B40" s="262" t="s">
        <v>76</v>
      </c>
      <c r="C40" s="263"/>
      <c r="D40" s="264"/>
      <c r="E40" s="30">
        <v>7</v>
      </c>
      <c r="F40" s="30">
        <v>3</v>
      </c>
      <c r="G40" s="22"/>
      <c r="H40" s="30">
        <v>1</v>
      </c>
      <c r="I40" s="262" t="s">
        <v>45</v>
      </c>
      <c r="J40" s="263"/>
      <c r="K40" s="264"/>
      <c r="L40" s="177"/>
      <c r="M40" s="185">
        <v>5</v>
      </c>
      <c r="N40" s="190"/>
      <c r="O40" s="30">
        <v>1</v>
      </c>
      <c r="P40" s="262" t="s">
        <v>219</v>
      </c>
      <c r="Q40" s="263"/>
      <c r="R40" s="264"/>
      <c r="S40" s="185">
        <v>4</v>
      </c>
      <c r="T40" s="185">
        <v>5</v>
      </c>
      <c r="U40" s="192"/>
      <c r="V40" s="4"/>
    </row>
    <row r="41" spans="1:22" ht="18">
      <c r="A41" s="30">
        <v>2</v>
      </c>
      <c r="B41" s="262" t="s">
        <v>208</v>
      </c>
      <c r="C41" s="263"/>
      <c r="D41" s="264"/>
      <c r="E41" s="30">
        <v>3</v>
      </c>
      <c r="F41" s="30">
        <v>6</v>
      </c>
      <c r="G41" s="22"/>
      <c r="H41" s="30">
        <v>2</v>
      </c>
      <c r="I41" s="262" t="s">
        <v>2</v>
      </c>
      <c r="J41" s="263"/>
      <c r="K41" s="264"/>
      <c r="L41" s="177">
        <v>1</v>
      </c>
      <c r="M41" s="185">
        <v>7</v>
      </c>
      <c r="N41" s="190"/>
      <c r="O41" s="30">
        <v>2</v>
      </c>
      <c r="P41" s="262" t="s">
        <v>220</v>
      </c>
      <c r="Q41" s="263"/>
      <c r="R41" s="264"/>
      <c r="S41" s="185">
        <v>6</v>
      </c>
      <c r="T41" s="185">
        <v>2</v>
      </c>
      <c r="U41" s="192"/>
      <c r="V41" s="4"/>
    </row>
    <row r="42" spans="1:22" ht="18">
      <c r="A42" s="30">
        <v>3</v>
      </c>
      <c r="B42" s="262" t="s">
        <v>77</v>
      </c>
      <c r="C42" s="263"/>
      <c r="D42" s="264"/>
      <c r="E42" s="30">
        <v>3</v>
      </c>
      <c r="F42" s="30">
        <v>4</v>
      </c>
      <c r="G42" s="22"/>
      <c r="H42" s="30">
        <v>3</v>
      </c>
      <c r="I42" s="262" t="s">
        <v>198</v>
      </c>
      <c r="J42" s="263"/>
      <c r="K42" s="264"/>
      <c r="L42" s="177">
        <v>1</v>
      </c>
      <c r="M42" s="185">
        <v>4</v>
      </c>
      <c r="N42" s="190"/>
      <c r="O42" s="30">
        <v>3</v>
      </c>
      <c r="P42" s="262" t="s">
        <v>59</v>
      </c>
      <c r="Q42" s="263"/>
      <c r="R42" s="264"/>
      <c r="S42" s="185">
        <v>5</v>
      </c>
      <c r="T42" s="185">
        <v>2</v>
      </c>
      <c r="U42" s="192"/>
      <c r="V42" s="4"/>
    </row>
    <row r="43" spans="1:22" ht="18">
      <c r="A43" s="30">
        <v>4</v>
      </c>
      <c r="B43" s="268" t="s">
        <v>60</v>
      </c>
      <c r="C43" s="269"/>
      <c r="D43" s="270"/>
      <c r="E43" s="194">
        <v>4</v>
      </c>
      <c r="F43" s="195">
        <v>3</v>
      </c>
      <c r="G43" s="22"/>
      <c r="H43" s="30">
        <v>4</v>
      </c>
      <c r="I43" s="271" t="s">
        <v>199</v>
      </c>
      <c r="J43" s="272"/>
      <c r="K43" s="273"/>
      <c r="L43" s="177">
        <v>2</v>
      </c>
      <c r="M43" s="185">
        <v>3</v>
      </c>
      <c r="N43" s="190"/>
      <c r="O43" s="30">
        <v>4</v>
      </c>
      <c r="P43" s="265" t="s">
        <v>221</v>
      </c>
      <c r="Q43" s="266"/>
      <c r="R43" s="267"/>
      <c r="S43" s="185">
        <v>3</v>
      </c>
      <c r="T43" s="185">
        <v>3</v>
      </c>
      <c r="U43" s="192"/>
      <c r="V43" s="4"/>
    </row>
    <row r="44" spans="1:22" ht="18">
      <c r="A44" s="30">
        <v>5</v>
      </c>
      <c r="B44" s="188" t="s">
        <v>226</v>
      </c>
      <c r="C44" s="30"/>
      <c r="D44" s="30"/>
      <c r="E44" s="30"/>
      <c r="F44" s="30">
        <v>5</v>
      </c>
      <c r="G44" s="22"/>
      <c r="H44" s="30">
        <v>5</v>
      </c>
      <c r="I44" s="262" t="s">
        <v>68</v>
      </c>
      <c r="J44" s="263"/>
      <c r="K44" s="264"/>
      <c r="L44" s="177"/>
      <c r="M44" s="185">
        <v>4</v>
      </c>
      <c r="N44" s="190"/>
      <c r="O44" s="30">
        <v>5</v>
      </c>
      <c r="P44" s="262" t="s">
        <v>222</v>
      </c>
      <c r="Q44" s="263"/>
      <c r="R44" s="264"/>
      <c r="S44" s="185">
        <v>3</v>
      </c>
      <c r="T44" s="185">
        <v>2</v>
      </c>
      <c r="U44" s="192"/>
      <c r="V44" s="4"/>
    </row>
    <row r="45" spans="1:22" ht="18">
      <c r="A45" s="29"/>
      <c r="B45" s="29"/>
      <c r="C45" s="22"/>
      <c r="D45" s="22"/>
      <c r="E45" s="22"/>
      <c r="F45" s="25"/>
      <c r="G45" s="22"/>
      <c r="H45" s="30"/>
      <c r="I45" s="277" t="s">
        <v>48</v>
      </c>
      <c r="J45" s="278"/>
      <c r="K45" s="279"/>
      <c r="L45" s="177"/>
      <c r="M45" s="185"/>
      <c r="O45" s="30"/>
      <c r="P45" s="175" t="s">
        <v>143</v>
      </c>
      <c r="Q45" s="30"/>
      <c r="R45" s="177"/>
      <c r="S45" s="185"/>
      <c r="T45" s="185"/>
      <c r="V45" s="4"/>
    </row>
    <row r="46" spans="1:22" ht="18">
      <c r="A46" s="29"/>
      <c r="B46" s="29"/>
      <c r="C46" s="22"/>
      <c r="D46" s="22"/>
      <c r="E46" s="22"/>
      <c r="F46" s="22"/>
      <c r="G46" s="22"/>
      <c r="H46" s="30">
        <v>1</v>
      </c>
      <c r="I46" s="262" t="s">
        <v>237</v>
      </c>
      <c r="J46" s="263"/>
      <c r="K46" s="264"/>
      <c r="L46" s="177">
        <v>3</v>
      </c>
      <c r="M46" s="185">
        <v>3</v>
      </c>
      <c r="O46" s="30">
        <v>1</v>
      </c>
      <c r="P46" s="262" t="s">
        <v>75</v>
      </c>
      <c r="Q46" s="263"/>
      <c r="R46" s="264"/>
      <c r="S46" s="185">
        <v>1</v>
      </c>
      <c r="T46" s="185">
        <v>4</v>
      </c>
      <c r="U46" s="192"/>
      <c r="V46" s="4"/>
    </row>
    <row r="47" spans="1:22" ht="18">
      <c r="A47" s="29"/>
      <c r="B47" s="29"/>
      <c r="C47" s="22"/>
      <c r="D47" s="22"/>
      <c r="E47" s="22"/>
      <c r="F47" s="28"/>
      <c r="G47" s="22"/>
      <c r="H47" s="30">
        <v>2</v>
      </c>
      <c r="I47" s="262" t="s">
        <v>238</v>
      </c>
      <c r="J47" s="263"/>
      <c r="K47" s="264"/>
      <c r="L47" s="177">
        <v>3</v>
      </c>
      <c r="M47" s="185">
        <v>4</v>
      </c>
      <c r="O47" s="30">
        <v>2</v>
      </c>
      <c r="P47" s="265" t="s">
        <v>232</v>
      </c>
      <c r="Q47" s="266"/>
      <c r="R47" s="267"/>
      <c r="S47" s="185"/>
      <c r="T47" s="185">
        <v>4</v>
      </c>
      <c r="U47" s="192"/>
      <c r="V47" s="4"/>
    </row>
    <row r="48" spans="1:22" ht="18">
      <c r="A48" s="29"/>
      <c r="B48" s="29"/>
      <c r="C48" s="22"/>
      <c r="D48" s="22"/>
      <c r="E48" s="22"/>
      <c r="F48" s="22"/>
      <c r="G48" s="22"/>
      <c r="H48" s="30">
        <v>3</v>
      </c>
      <c r="I48" s="262" t="s">
        <v>65</v>
      </c>
      <c r="J48" s="263"/>
      <c r="K48" s="264"/>
      <c r="L48" s="177">
        <v>1</v>
      </c>
      <c r="M48" s="185">
        <v>7</v>
      </c>
      <c r="O48" s="30">
        <v>3</v>
      </c>
      <c r="P48" s="262" t="s">
        <v>12</v>
      </c>
      <c r="Q48" s="263"/>
      <c r="R48" s="264"/>
      <c r="S48" s="185"/>
      <c r="T48" s="185">
        <v>5</v>
      </c>
      <c r="U48" s="192"/>
      <c r="V48" s="4"/>
    </row>
    <row r="49" spans="1:22" ht="18">
      <c r="A49" s="29"/>
      <c r="B49" s="29"/>
      <c r="C49" s="22"/>
      <c r="D49" s="22"/>
      <c r="E49" s="22"/>
      <c r="F49" s="22"/>
      <c r="G49" s="22"/>
      <c r="H49" s="30">
        <v>4</v>
      </c>
      <c r="I49" s="271" t="s">
        <v>239</v>
      </c>
      <c r="J49" s="272"/>
      <c r="K49" s="273"/>
      <c r="L49" s="177">
        <v>3</v>
      </c>
      <c r="M49" s="185">
        <v>2</v>
      </c>
      <c r="O49" s="179">
        <v>4</v>
      </c>
      <c r="P49" s="262" t="s">
        <v>233</v>
      </c>
      <c r="Q49" s="263"/>
      <c r="R49" s="264"/>
      <c r="S49" s="185"/>
      <c r="T49" s="185">
        <v>4</v>
      </c>
      <c r="U49" s="192"/>
      <c r="V49" s="4"/>
    </row>
    <row r="50" spans="1:22" ht="18">
      <c r="A50" s="29"/>
      <c r="B50" s="29"/>
      <c r="C50" s="22"/>
      <c r="D50" s="22"/>
      <c r="E50" s="22"/>
      <c r="F50" s="22"/>
      <c r="G50" s="22"/>
      <c r="H50" s="30">
        <v>5</v>
      </c>
      <c r="I50" s="262" t="s">
        <v>56</v>
      </c>
      <c r="J50" s="263"/>
      <c r="K50" s="264"/>
      <c r="L50" s="177">
        <v>3</v>
      </c>
      <c r="M50" s="185">
        <v>2</v>
      </c>
      <c r="O50" s="30">
        <v>5</v>
      </c>
      <c r="P50" s="262" t="s">
        <v>234</v>
      </c>
      <c r="Q50" s="263"/>
      <c r="R50" s="264"/>
      <c r="S50" s="185"/>
      <c r="T50" s="185">
        <v>2</v>
      </c>
      <c r="U50" s="192"/>
      <c r="V50" s="4"/>
    </row>
    <row r="51" spans="1:13" ht="15">
      <c r="A51" s="21"/>
      <c r="C51" s="2"/>
      <c r="D51" s="2"/>
      <c r="E51" s="21"/>
      <c r="F51" s="2"/>
      <c r="G51" s="2"/>
      <c r="H51" s="21"/>
      <c r="I51" s="23"/>
      <c r="J51" s="2"/>
      <c r="K51" s="20"/>
      <c r="L51" s="20"/>
      <c r="M51" s="20"/>
    </row>
    <row r="52" spans="1:13" ht="15">
      <c r="A52" s="21"/>
      <c r="B52" s="21"/>
      <c r="C52" s="2"/>
      <c r="D52" s="2"/>
      <c r="E52" s="21"/>
      <c r="F52" s="2"/>
      <c r="G52" s="2"/>
      <c r="H52" s="21"/>
      <c r="I52" s="2"/>
      <c r="J52" s="2"/>
      <c r="K52" s="20"/>
      <c r="L52" s="20"/>
      <c r="M52" s="20"/>
    </row>
    <row r="53" spans="1:13" ht="15">
      <c r="A53" s="21"/>
      <c r="B53" s="21"/>
      <c r="C53" s="2"/>
      <c r="D53" s="2"/>
      <c r="E53" s="21"/>
      <c r="F53" s="2"/>
      <c r="G53" s="2"/>
      <c r="H53" s="21"/>
      <c r="I53" s="2"/>
      <c r="J53" s="2"/>
      <c r="K53" s="2"/>
      <c r="L53" s="2"/>
      <c r="M53" s="2"/>
    </row>
    <row r="54" spans="1:13" ht="15">
      <c r="A54" s="21"/>
      <c r="B54" s="21"/>
      <c r="C54" s="2"/>
      <c r="D54" s="2"/>
      <c r="E54" s="21"/>
      <c r="F54" s="2"/>
      <c r="G54" s="2"/>
      <c r="H54" s="21"/>
      <c r="I54" s="2"/>
      <c r="J54" s="2"/>
      <c r="K54" s="2"/>
      <c r="L54" s="2"/>
      <c r="M54" s="2"/>
    </row>
    <row r="55" spans="1:13" ht="15">
      <c r="A55" s="2"/>
      <c r="B55" s="21"/>
      <c r="C55" s="2"/>
      <c r="D55" s="2"/>
      <c r="E55" s="21"/>
      <c r="F55" s="2"/>
      <c r="G55" s="2"/>
      <c r="H55" s="2"/>
      <c r="I55" s="2"/>
      <c r="J55" s="2"/>
      <c r="K55" s="2"/>
      <c r="L55" s="2"/>
      <c r="M55" s="2"/>
    </row>
    <row r="56" spans="1:13" ht="15">
      <c r="A56" s="1"/>
      <c r="B56" s="21"/>
      <c r="C56" s="2"/>
      <c r="D56" s="2"/>
      <c r="E56" s="21"/>
      <c r="F56" s="2"/>
      <c r="G56" s="2"/>
      <c r="H56" s="1"/>
      <c r="I56" s="21"/>
      <c r="J56" s="2"/>
      <c r="K56" s="2"/>
      <c r="L56" s="2"/>
      <c r="M56" s="2"/>
    </row>
    <row r="57" spans="1:13" ht="15">
      <c r="A57" s="2"/>
      <c r="B57" s="21"/>
      <c r="C57" s="2"/>
      <c r="D57" s="2"/>
      <c r="E57" s="21"/>
      <c r="F57" s="2"/>
      <c r="G57" s="2"/>
      <c r="H57" s="2"/>
      <c r="I57" s="21"/>
      <c r="J57" s="2"/>
      <c r="K57" s="2"/>
      <c r="L57" s="2"/>
      <c r="M57" s="2"/>
    </row>
    <row r="58" spans="1:13" ht="15">
      <c r="A58" s="2"/>
      <c r="B58" s="21"/>
      <c r="C58" s="2"/>
      <c r="D58" s="2"/>
      <c r="E58" s="21"/>
      <c r="F58" s="2"/>
      <c r="G58" s="2"/>
      <c r="H58" s="2"/>
      <c r="I58" s="21"/>
      <c r="J58" s="2"/>
      <c r="K58" s="2"/>
      <c r="L58" s="2"/>
      <c r="M58" s="2"/>
    </row>
    <row r="59" spans="1:13" ht="15">
      <c r="A59" s="2"/>
      <c r="B59" s="21"/>
      <c r="C59" s="2"/>
      <c r="D59" s="2"/>
      <c r="E59" s="2"/>
      <c r="F59" s="2"/>
      <c r="G59" s="2"/>
      <c r="H59" s="2"/>
      <c r="I59" s="21"/>
      <c r="J59" s="2"/>
      <c r="K59" s="2"/>
      <c r="L59" s="2"/>
      <c r="M59" s="2"/>
    </row>
    <row r="60" spans="1:13" ht="15">
      <c r="A60" s="2"/>
      <c r="B60" s="21"/>
      <c r="C60" s="2"/>
      <c r="D60" s="2"/>
      <c r="E60" s="2"/>
      <c r="F60" s="2"/>
      <c r="G60" s="2"/>
      <c r="H60" s="2"/>
      <c r="I60" s="21"/>
      <c r="J60" s="2"/>
      <c r="K60" s="2"/>
      <c r="L60" s="2"/>
      <c r="M60" s="2"/>
    </row>
    <row r="61" spans="1:13" ht="15">
      <c r="A61" s="2"/>
      <c r="B61" s="2"/>
      <c r="C61" s="2"/>
      <c r="D61" s="2"/>
      <c r="E61" s="2"/>
      <c r="F61" s="2"/>
      <c r="G61" s="2"/>
      <c r="H61" s="2"/>
      <c r="I61" s="2"/>
      <c r="J61" s="2"/>
      <c r="K61" s="2"/>
      <c r="L61" s="2"/>
      <c r="M61" s="2"/>
    </row>
    <row r="62" spans="1:10" ht="12.75">
      <c r="A62" s="21"/>
      <c r="B62" s="21"/>
      <c r="C62" s="21"/>
      <c r="D62" s="21"/>
      <c r="E62" s="21"/>
      <c r="F62" s="21"/>
      <c r="G62" s="21"/>
      <c r="H62" s="21"/>
      <c r="I62" s="21"/>
      <c r="J62" s="21"/>
    </row>
    <row r="63" spans="1:10" ht="12.75">
      <c r="A63" s="21"/>
      <c r="B63" s="21"/>
      <c r="C63" s="21"/>
      <c r="D63" s="21"/>
      <c r="E63" s="21"/>
      <c r="F63" s="21"/>
      <c r="G63" s="21"/>
      <c r="H63" s="21"/>
      <c r="I63" s="21"/>
      <c r="J63" s="21"/>
    </row>
    <row r="64" spans="1:10" ht="12.75">
      <c r="A64" s="21"/>
      <c r="B64" s="21"/>
      <c r="C64" s="21"/>
      <c r="D64" s="21"/>
      <c r="E64" s="21"/>
      <c r="F64" s="21"/>
      <c r="G64" s="21"/>
      <c r="H64" s="21"/>
      <c r="I64" s="21"/>
      <c r="J64" s="21"/>
    </row>
    <row r="65" spans="1:10" ht="12.75">
      <c r="A65" s="21"/>
      <c r="B65" s="21"/>
      <c r="C65" s="21"/>
      <c r="D65" s="21"/>
      <c r="E65" s="21"/>
      <c r="F65" s="21"/>
      <c r="G65" s="21"/>
      <c r="H65" s="21"/>
      <c r="I65" s="21"/>
      <c r="J65" s="21"/>
    </row>
    <row r="66" spans="1:10" ht="12.75">
      <c r="A66" s="21"/>
      <c r="B66" s="21"/>
      <c r="C66" s="21"/>
      <c r="D66" s="21"/>
      <c r="E66" s="21"/>
      <c r="F66" s="21"/>
      <c r="G66" s="21"/>
      <c r="H66" s="21"/>
      <c r="I66" s="21"/>
      <c r="J66" s="21"/>
    </row>
    <row r="67" spans="1:10" ht="12.75">
      <c r="A67" s="21"/>
      <c r="B67" s="21"/>
      <c r="C67" s="21"/>
      <c r="D67" s="21"/>
      <c r="E67" s="21"/>
      <c r="F67" s="21"/>
      <c r="G67" s="21"/>
      <c r="H67" s="21"/>
      <c r="I67" s="21"/>
      <c r="J67" s="21"/>
    </row>
    <row r="68" spans="1:10" ht="12.75">
      <c r="A68" s="21"/>
      <c r="B68" s="21"/>
      <c r="C68" s="21"/>
      <c r="D68" s="21"/>
      <c r="E68" s="21"/>
      <c r="F68" s="21"/>
      <c r="G68" s="21"/>
      <c r="H68" s="21"/>
      <c r="I68" s="21"/>
      <c r="J68" s="21"/>
    </row>
    <row r="69" spans="1:10" ht="12.75">
      <c r="A69" s="21"/>
      <c r="B69" s="21"/>
      <c r="C69" s="21"/>
      <c r="D69" s="21"/>
      <c r="E69" s="21"/>
      <c r="F69" s="21"/>
      <c r="G69" s="21"/>
      <c r="H69" s="21"/>
      <c r="I69" s="21"/>
      <c r="J69" s="21"/>
    </row>
    <row r="70" spans="1:10" ht="12.75">
      <c r="A70" s="21"/>
      <c r="B70" s="21"/>
      <c r="C70" s="21"/>
      <c r="D70" s="21"/>
      <c r="E70" s="21"/>
      <c r="F70" s="21"/>
      <c r="G70" s="21"/>
      <c r="H70" s="21"/>
      <c r="I70" s="21"/>
      <c r="J70" s="21"/>
    </row>
    <row r="71" spans="1:10" ht="12.75">
      <c r="A71" s="21"/>
      <c r="B71" s="21"/>
      <c r="C71" s="21"/>
      <c r="D71" s="21"/>
      <c r="E71" s="21"/>
      <c r="F71" s="21"/>
      <c r="G71" s="21"/>
      <c r="H71" s="21"/>
      <c r="I71" s="21"/>
      <c r="J71" s="21"/>
    </row>
    <row r="72" spans="1:10" ht="12.75">
      <c r="A72" s="21"/>
      <c r="B72" s="21"/>
      <c r="C72" s="21"/>
      <c r="D72" s="21"/>
      <c r="E72" s="21"/>
      <c r="F72" s="21"/>
      <c r="G72" s="21"/>
      <c r="H72" s="21"/>
      <c r="I72" s="21"/>
      <c r="J72" s="21"/>
    </row>
  </sheetData>
  <mergeCells count="91">
    <mergeCell ref="I50:K50"/>
    <mergeCell ref="I45:K45"/>
    <mergeCell ref="I46:K46"/>
    <mergeCell ref="I47:K47"/>
    <mergeCell ref="I48:K48"/>
    <mergeCell ref="I49:K49"/>
    <mergeCell ref="P48:R48"/>
    <mergeCell ref="P49:R49"/>
    <mergeCell ref="P50:R50"/>
    <mergeCell ref="P43:R43"/>
    <mergeCell ref="P44:R44"/>
    <mergeCell ref="P46:R46"/>
    <mergeCell ref="P47:R47"/>
    <mergeCell ref="P38:R38"/>
    <mergeCell ref="P40:R40"/>
    <mergeCell ref="P41:R41"/>
    <mergeCell ref="P42:R42"/>
    <mergeCell ref="P34:R34"/>
    <mergeCell ref="P35:R35"/>
    <mergeCell ref="P36:R36"/>
    <mergeCell ref="P37:R37"/>
    <mergeCell ref="P29:R29"/>
    <mergeCell ref="P30:R30"/>
    <mergeCell ref="P31:R31"/>
    <mergeCell ref="P32:R32"/>
    <mergeCell ref="P22:R22"/>
    <mergeCell ref="P23:R23"/>
    <mergeCell ref="P24:R24"/>
    <mergeCell ref="P28:R28"/>
    <mergeCell ref="P18:R18"/>
    <mergeCell ref="P20:R20"/>
    <mergeCell ref="P21:R21"/>
    <mergeCell ref="I43:K43"/>
    <mergeCell ref="I41:K41"/>
    <mergeCell ref="I42:K42"/>
    <mergeCell ref="I34:K34"/>
    <mergeCell ref="I35:K35"/>
    <mergeCell ref="I36:K36"/>
    <mergeCell ref="I37:K37"/>
    <mergeCell ref="I44:K44"/>
    <mergeCell ref="P8:R8"/>
    <mergeCell ref="P9:R9"/>
    <mergeCell ref="P10:R10"/>
    <mergeCell ref="P11:R11"/>
    <mergeCell ref="P12:R12"/>
    <mergeCell ref="P14:R14"/>
    <mergeCell ref="P15:R15"/>
    <mergeCell ref="I38:K38"/>
    <mergeCell ref="I40:K40"/>
    <mergeCell ref="I29:K29"/>
    <mergeCell ref="I30:K30"/>
    <mergeCell ref="I31:K31"/>
    <mergeCell ref="I32:K32"/>
    <mergeCell ref="I22:K22"/>
    <mergeCell ref="I23:K23"/>
    <mergeCell ref="I24:K24"/>
    <mergeCell ref="I28:K28"/>
    <mergeCell ref="I17:K17"/>
    <mergeCell ref="I18:K18"/>
    <mergeCell ref="I20:K20"/>
    <mergeCell ref="I21:K21"/>
    <mergeCell ref="B42:D42"/>
    <mergeCell ref="B43:D43"/>
    <mergeCell ref="I8:K8"/>
    <mergeCell ref="I9:K9"/>
    <mergeCell ref="I10:K10"/>
    <mergeCell ref="I11:K11"/>
    <mergeCell ref="I12:K12"/>
    <mergeCell ref="I14:K14"/>
    <mergeCell ref="I15:K15"/>
    <mergeCell ref="I16:K16"/>
    <mergeCell ref="B36:D36"/>
    <mergeCell ref="B37:D37"/>
    <mergeCell ref="B40:D40"/>
    <mergeCell ref="B41:D41"/>
    <mergeCell ref="B30:D30"/>
    <mergeCell ref="B31:D31"/>
    <mergeCell ref="B34:D34"/>
    <mergeCell ref="B35:D35"/>
    <mergeCell ref="B23:D23"/>
    <mergeCell ref="B24:D24"/>
    <mergeCell ref="B28:D28"/>
    <mergeCell ref="B29:D29"/>
    <mergeCell ref="B12:D12"/>
    <mergeCell ref="B20:D20"/>
    <mergeCell ref="B21:D21"/>
    <mergeCell ref="B22:D22"/>
    <mergeCell ref="B8:D8"/>
    <mergeCell ref="B9:D9"/>
    <mergeCell ref="B10:D10"/>
    <mergeCell ref="B11:D11"/>
  </mergeCells>
  <printOptions horizontalCentered="1" verticalCentered="1"/>
  <pageMargins left="0.1968503937007874" right="0.1968503937007874" top="0.1968503937007874" bottom="0.1968503937007874" header="0.5118110236220472" footer="0.5118110236220472"/>
  <pageSetup horizontalDpi="150" verticalDpi="15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dik</dc:creator>
  <cp:keywords/>
  <dc:description/>
  <cp:lastModifiedBy>user</cp:lastModifiedBy>
  <cp:lastPrinted>2007-01-28T07:04:17Z</cp:lastPrinted>
  <dcterms:created xsi:type="dcterms:W3CDTF">2004-01-22T13:39:46Z</dcterms:created>
  <dcterms:modified xsi:type="dcterms:W3CDTF">2007-01-30T12:20:02Z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